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oshihumi-s\Desktop\公表用（統合版）\"/>
    </mc:Choice>
  </mc:AlternateContent>
  <xr:revisionPtr revIDLastSave="0" documentId="13_ncr:1_{BD8029F0-A888-4FBD-8A45-D9E3A5EEA35D}" xr6:coauthVersionLast="47" xr6:coauthVersionMax="47" xr10:uidLastSave="{00000000-0000-0000-0000-000000000000}"/>
  <bookViews>
    <workbookView xWindow="-120" yWindow="-120" windowWidth="29040" windowHeight="15720" tabRatio="903" firstSheet="9"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75" i="12" l="1"/>
  <c r="AA74" i="12"/>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C35" i="10"/>
  <c r="BE34" i="10"/>
  <c r="C34" i="10"/>
  <c r="U34" i="10" s="1"/>
  <c r="U35"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<sst xmlns="http://schemas.openxmlformats.org/spreadsheetml/2006/main" count="1118" uniqueCount="571">
  <si>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</si>
  <si>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</si>
  <si>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</si>
  <si>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</si>
  <si>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</si>
  <si>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</si>
  <si>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</si>
  <si>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</si>
  <si>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</si>
  <si>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</si>
  <si>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</si>
  <si>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</si>
  <si>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</si>
  <si>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</si>
  <si>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</si>
  <si>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</si>
  <si>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</si>
  <si>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</si>
  <si>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</si>
  <si>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</si>
  <si>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</si>
  <si>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</si>
  <si>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</si>
  <si>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</si>
  <si>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</si>
  <si>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</si>
  <si>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</si>
  <si>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</si>
  <si>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</si>
  <si>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</si>
  <si>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</si>
  <si>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</si>
  <si>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</si>
  <si>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</si>
  <si>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</si>
  <si>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</si>
  <si>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</si>
  <si>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</si>
  <si>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</si>
  <si>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</si>
  <si>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</si>
  <si>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</si>
  <si>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</si>
  <si>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</si>
  <si>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</si>
  <si>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</si>
  <si>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</si>
  <si>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</si>
  <si>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</si>
  <si>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</si>
  <si>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</si>
  <si>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</si>
  <si>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</si>
  <si>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</si>
  <si>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</si>
  <si>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</si>
  <si>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</si>
  <si>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</si>
  <si>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</si>
  <si>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</si>
  <si>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</si>
  <si>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</si>
  <si>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</si>
  <si>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</si>
  <si>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</si>
  <si>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</si>
  <si>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</si>
  <si>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</si>
  <si>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</si>
  <si>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</si>
  <si>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</si>
  <si>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</si>
  <si>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</si>
  <si>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</si>
  <si>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</si>
  <si>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</si>
  <si>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</si>
  <si>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</si>
  <si>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</si>
  <si>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</si>
  <si>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</si>
  <si>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</si>
  <si>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</si>
  <si>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</si>
  <si>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</si>
  <si>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</si>
  <si>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</si>
  <si>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</si>
  <si>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</si>
  <si>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</si>
  <si>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</si>
  <si>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</si>
  <si>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</si>
  <si>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</si>
  <si>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宜野座村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</si>
  <si>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</si>
  <si>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</si>
  <si>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</si>
  <si>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</si>
  <si>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</si>
  <si>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</si>
  <si>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</si>
  <si>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</si>
  <si>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</si>
  <si>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</si>
  <si>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</si>
  <si>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</si>
  <si>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</si>
  <si>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</si>
  <si>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</si>
  <si>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</si>
  <si>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</si>
  <si>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</si>
  <si>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</si>
  <si>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</si>
  <si>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</si>
  <si>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</si>
  <si>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</si>
  <si>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</si>
  <si>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</si>
  <si>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</si>
  <si>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</si>
  <si>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</si>
  <si>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</si>
  <si>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</si>
  <si>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</si>
  <si>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</si>
  <si>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</si>
  <si>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</si>
  <si>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</si>
  <si>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</si>
  <si>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</si>
  <si>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</si>
  <si>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</si>
  <si>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</si>
  <si>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</si>
  <si>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</si>
  <si>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</si>
  <si>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</si>
  <si>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</si>
  <si>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</si>
  <si>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</si>
  <si>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</si>
  <si>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</si>
  <si>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</si>
  <si>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</si>
  <si>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</si>
  <si>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</si>
  <si>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</si>
  <si>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</si>
  <si>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</si>
  <si>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</si>
  <si>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</si>
  <si>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</si>
  <si>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</si>
  <si>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</si>
  <si>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</si>
  <si>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</si>
  <si>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</si>
  <si>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</si>
  <si>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</si>
  <si>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</si>
  <si>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</si>
  <si>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</si>
  <si>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</si>
  <si>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</si>
  <si>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</si>
  <si>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</si>
  <si>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</si>
  <si>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</si>
  <si>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</si>
  <si>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</si>
  <si>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</si>
  <si>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</si>
  <si>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</si>
  <si>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</si>
  <si>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</si>
  <si>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</si>
  <si>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</si>
  <si>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</si>
  <si>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</si>
  <si>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</si>
  <si>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</si>
  <si>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</si>
  <si>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</si>
  <si>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</si>
  <si>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</si>
  <si>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</si>
  <si>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</si>
  <si>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</si>
  <si>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</si>
  <si>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</si>
  <si>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</si>
  <si>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</si>
  <si>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</si>
  <si>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</si>
  <si>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</si>
  <si>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</si>
  <si>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</si>
  <si>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</si>
  <si>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</si>
  <si>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</si>
  <si>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沖縄県宜野座村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</si>
  <si>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</si>
  <si>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</si>
  <si>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</si>
  <si>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</si>
  <si>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</si>
  <si>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</si>
  <si>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</si>
  <si>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</si>
  <si>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</si>
  <si>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</si>
  <si>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</si>
  <si>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</si>
  <si>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</si>
  <si>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</si>
  <si>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</si>
  <si>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</si>
  <si>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</si>
  <si>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</si>
  <si>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</si>
  <si>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</si>
  <si>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</si>
  <si>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</si>
  <si>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</si>
  <si>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</si>
  <si>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</si>
  <si>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</si>
  <si>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</si>
  <si>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</si>
  <si>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</si>
  <si>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</si>
  <si>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</si>
  <si>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</si>
  <si>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</si>
  <si>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</si>
  <si>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</si>
  <si>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</si>
  <si>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</si>
  <si>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</si>
  <si>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</si>
  <si>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</si>
  <si>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</si>
  <si>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</si>
  <si>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</si>
  <si>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</si>
  <si>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</si>
  <si>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</si>
  <si>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</si>
  <si>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</si>
  <si>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</si>
  <si>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</si>
  <si>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</si>
  <si>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</si>
  <si>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</si>
  <si>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</si>
  <si>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</si>
  <si>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</si>
  <si>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</si>
  <si>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</si>
  <si>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</si>
  <si>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</si>
  <si>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</si>
  <si>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</si>
  <si>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</si>
  <si>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</si>
  <si>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</si>
  <si>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</si>
  <si>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</si>
  <si>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</si>
  <si>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</si>
  <si>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</si>
  <si>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</si>
  <si>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</si>
  <si>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</si>
  <si>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</si>
  <si>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</si>
  <si>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</si>
  <si>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</si>
  <si>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</si>
  <si>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</si>
  <si>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</si>
  <si>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</si>
  <si>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</si>
  <si>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</si>
  <si>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</si>
  <si>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</si>
  <si>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</si>
  <si>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</si>
  <si>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</si>
  <si>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</si>
  <si>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</si>
  <si>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</si>
  <si>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</si>
  <si>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</si>
  <si>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</si>
  <si>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</si>
  <si>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</si>
  <si>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</si>
  <si>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</si>
  <si>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</si>
  <si>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</si>
  <si>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</si>
  <si>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</si>
  <si>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</si>
  <si>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</si>
  <si>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</si>
  <si>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</si>
  <si>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</si>
  <si>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</si>
  <si>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</si>
  <si>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</si>
  <si>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</si>
  <si>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</si>
  <si>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</si>
  <si>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</si>
  <si>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</si>
  <si>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</si>
  <si>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</si>
  <si>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</si>
  <si>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</si>
  <si>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</si>
  <si>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</si>
  <si>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</si>
  <si>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</si>
  <si>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</si>
  <si>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</si>
  <si>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</si>
  <si>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</si>
  <si>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</si>
  <si>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</si>
  <si>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</si>
  <si>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</si>
  <si>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</si>
  <si>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</si>
  <si>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</si>
  <si>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</si>
  <si>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</si>
  <si>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</si>
  <si>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</si>
  <si>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</si>
  <si>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</si>
  <si>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</si>
  <si>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</si>
  <si>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</si>
  <si>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</si>
  <si>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</si>
  <si>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</si>
  <si>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</si>
  <si>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</si>
  <si>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</si>
  <si>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</si>
  <si>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沖縄県宜野座村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</si>
  <si>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</si>
  <si>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</si>
  <si>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</si>
  <si>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</si>
  <si>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</si>
  <si>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</si>
  <si>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</si>
  <si>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</si>
  <si>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</si>
  <si>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</si>
  <si>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</si>
  <si>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</si>
  <si>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</si>
  <si>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</si>
  <si>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</si>
  <si>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</si>
  <si>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</si>
  <si>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</si>
  <si>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</si>
  <si>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</si>
  <si>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</si>
  <si>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</si>
  <si>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</si>
  <si>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</si>
  <si>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</si>
  <si>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</si>
  <si>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</si>
  <si>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</si>
  <si>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</si>
  <si>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</si>
  <si>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</si>
  <si>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</si>
  <si>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</si>
  <si>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</si>
  <si>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</si>
  <si>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</si>
  <si>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</si>
  <si>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</si>
  <si>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</si>
  <si>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</si>
  <si>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</si>
  <si>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</si>
  <si>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</si>
  <si>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</si>
  <si>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</si>
  <si>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</si>
  <si>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</si>
  <si>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</si>
  <si>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</si>
  <si>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</si>
  <si>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</si>
  <si>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</si>
  <si>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</si>
  <si>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</si>
  <si>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</si>
  <si>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</si>
  <si>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</si>
  <si>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</si>
  <si>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</si>
  <si>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</si>
  <si>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</si>
  <si>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</si>
  <si>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</si>
  <si>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</si>
  <si>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</si>
  <si>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</si>
  <si>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</si>
  <si>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</si>
  <si>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</si>
  <si>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</si>
  <si>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</si>
  <si>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</si>
  <si>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</si>
  <si>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</si>
  <si>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</si>
  <si>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</si>
  <si>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</si>
  <si>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</si>
  <si>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</si>
  <si>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</si>
  <si>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</si>
  <si>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</si>
  <si>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</si>
  <si>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</si>
  <si>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</si>
  <si>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</si>
  <si>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</si>
  <si>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</si>
  <si>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</si>
  <si>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</si>
  <si>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</si>
  <si>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</si>
  <si>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</si>
  <si>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</si>
  <si>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</si>
  <si>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</si>
  <si>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</si>
  <si>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</si>
  <si>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</si>
  <si>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</si>
  <si>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</si>
  <si>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</si>
  <si>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</si>
  <si>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</si>
  <si>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</si>
  <si>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</si>
  <si>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</si>
  <si>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</si>
  <si>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</si>
  <si>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</si>
  <si>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</si>
  <si>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</si>
  <si>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</si>
  <si>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</si>
  <si>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</si>
  <si>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</si>
  <si>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</si>
  <si>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</si>
  <si>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</si>
  <si>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</si>
  <si>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</si>
  <si>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</si>
  <si>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</si>
  <si>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</si>
  <si>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</si>
  <si>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</si>
  <si>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</si>
  <si>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</si>
  <si>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</si>
  <si>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</si>
  <si>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</si>
  <si>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</si>
  <si>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</si>
  <si>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</si>
  <si>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</si>
  <si>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</si>
  <si>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</si>
  <si>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</si>
  <si>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</si>
  <si>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</si>
  <si>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</si>
  <si>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</si>
  <si>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</si>
  <si>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</si>
  <si>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</si>
  <si>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</si>
  <si>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</si>
  <si>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</si>
  <si>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</si>
  <si>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</si>
  <si>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</si>
  <si>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</si>
  <si>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</si>
  <si>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</si>
  <si>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</si>
  <si>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</si>
  <si>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</si>
  <si>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</si>
  <si>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</si>
  <si>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</si>
  <si>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</si>
  <si>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</si>
  <si>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</si>
  <si>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</si>
  <si>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</si>
  <si>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</si>
  <si>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</si>
  <si>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</si>
  <si>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</si>
  <si>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</si>
  <si>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</si>
  <si>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</si>
  <si>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</si>
  <si>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10.91</t>
  </si>
  <si>
    <t>▲ 1.04</t>
  </si>
  <si>
    <t>水道事業会計</t>
  </si>
  <si>
    <t>一般会計</t>
  </si>
  <si>
    <t>下水道事業会計</t>
  </si>
  <si>
    <t>国民健康保険事業特別会計</t>
  </si>
  <si>
    <t>後期高齢者医療特別会計</t>
  </si>
  <si>
    <t>その他会計（赤字）</t>
  </si>
  <si>
    <t>▲ 0.21</t>
  </si>
  <si>
    <t>その他会計（黒字）</t>
  </si>
  <si>
    <t>R02</t>
    <phoneticPr fontId="5"/>
  </si>
  <si>
    <t>R03</t>
    <phoneticPr fontId="5"/>
  </si>
  <si>
    <t>R04</t>
    <phoneticPr fontId="5"/>
  </si>
  <si>
    <t>R05</t>
    <phoneticPr fontId="5"/>
  </si>
  <si>
    <t>R06</t>
    <phoneticPr fontId="5"/>
  </si>
  <si>
    <t>北部広域市町村圏事務組合</t>
  </si>
  <si>
    <t>沖縄県市町村総合事務組合</t>
    <phoneticPr fontId="2"/>
  </si>
  <si>
    <t>金武地区消防衛生組合</t>
    <phoneticPr fontId="2"/>
  </si>
  <si>
    <t>沖縄県市町村自治会館管理組合</t>
    <phoneticPr fontId="2"/>
  </si>
  <si>
    <t>沖縄県後期高齢者医療広域連合（一般会計等）</t>
    <phoneticPr fontId="2"/>
  </si>
  <si>
    <t>沖縄県後期高齢者医療広域連合（特別会計）</t>
    <phoneticPr fontId="2"/>
  </si>
  <si>
    <t>沖縄県介護保険広域連合　一般会計</t>
    <rPh sb="0" eb="3">
      <t>オキナワケン</t>
    </rPh>
    <rPh sb="3" eb="5">
      <t>カイゴ</t>
    </rPh>
    <rPh sb="5" eb="7">
      <t>ホケン</t>
    </rPh>
    <rPh sb="7" eb="9">
      <t>コウイキ</t>
    </rPh>
    <rPh sb="9" eb="11">
      <t>レンゴウ</t>
    </rPh>
    <rPh sb="12" eb="14">
      <t>イッパン</t>
    </rPh>
    <rPh sb="14" eb="16">
      <t>カイケイ</t>
    </rPh>
    <phoneticPr fontId="38"/>
  </si>
  <si>
    <t>沖縄県介護保険広域連合　特別会計</t>
    <rPh sb="0" eb="3">
      <t>オキナワケン</t>
    </rPh>
    <rPh sb="3" eb="5">
      <t>カイゴ</t>
    </rPh>
    <rPh sb="5" eb="7">
      <t>ホケン</t>
    </rPh>
    <rPh sb="7" eb="9">
      <t>コウイキ</t>
    </rPh>
    <rPh sb="9" eb="11">
      <t>レンゴウ</t>
    </rPh>
    <rPh sb="12" eb="14">
      <t>トクベツ</t>
    </rPh>
    <rPh sb="14" eb="16">
      <t>カイケイ</t>
    </rPh>
    <phoneticPr fontId="38"/>
  </si>
  <si>
    <t>未来ぎのざ</t>
    <rPh sb="0" eb="2">
      <t>ミライ</t>
    </rPh>
    <phoneticPr fontId="2"/>
  </si>
  <si>
    <t>-</t>
    <phoneticPr fontId="2"/>
  </si>
  <si>
    <t>地方道路公社</t>
    <rPh sb="0" eb="4">
      <t>チホウドウロ</t>
    </rPh>
    <rPh sb="4" eb="6">
      <t>コウシャ</t>
    </rPh>
    <phoneticPr fontId="2"/>
  </si>
  <si>
    <t>土地開発公社</t>
    <rPh sb="0" eb="4">
      <t>トチカイハツ</t>
    </rPh>
    <rPh sb="4" eb="6">
      <t>コウシャ</t>
    </rPh>
    <phoneticPr fontId="2"/>
  </si>
  <si>
    <t>-</t>
    <phoneticPr fontId="2"/>
  </si>
  <si>
    <t>公共施設整備基金</t>
    <rPh sb="0" eb="4">
      <t>コウキョウシセツ</t>
    </rPh>
    <rPh sb="4" eb="8">
      <t>セイビキキン</t>
    </rPh>
    <phoneticPr fontId="5"/>
  </si>
  <si>
    <t>公用地等購入基金</t>
    <rPh sb="0" eb="3">
      <t>コウヨウチ</t>
    </rPh>
    <rPh sb="3" eb="4">
      <t>トウ</t>
    </rPh>
    <rPh sb="4" eb="6">
      <t>コウニュウ</t>
    </rPh>
    <rPh sb="6" eb="8">
      <t>キキン</t>
    </rPh>
    <phoneticPr fontId="5"/>
  </si>
  <si>
    <t>再編交付金基金</t>
    <rPh sb="0" eb="5">
      <t>サイヘンコウフキン</t>
    </rPh>
    <rPh sb="5" eb="7">
      <t>キキン</t>
    </rPh>
    <phoneticPr fontId="5"/>
  </si>
  <si>
    <t>ふるさと創生基金</t>
    <rPh sb="4" eb="6">
      <t>ソウセイ</t>
    </rPh>
    <rPh sb="6" eb="8">
      <t>キキン</t>
    </rPh>
    <phoneticPr fontId="5"/>
  </si>
  <si>
    <t>水源地域振興基金</t>
    <rPh sb="0" eb="8">
      <t>スイゲンチイキシンコウキキン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</si>
  <si>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</si>
  <si>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</si>
  <si>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発行額の抑制により将来負担比率ゼロが続いており、有形固定資産減価償却率も類似団体内平均値以下となっている。しかし、今後は老朽化した施設の修繕等が見込まれるため、計画的な更新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</si>
  <si>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</si>
  <si>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</si>
  <si>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</si>
  <si>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</si>
  <si>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</si>
  <si>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</si>
  <si>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村の実質公債費比率は類似団体平均を上回っている。令和５年度以降、一部事務組合の公債費の増加や大型建設事業の元金の償還が始まっており、今後も更に増加する見込みである。このことから高補助率の補助金を活用する等、財源の獲得に努め、将来負担比率、実質公債費率の軽減を図るとともに義務的経費の削減など計画的な財政運営に取り組む。</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</si>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</sst>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1"/>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20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hair">
        <color indexed="8"/>
      </left>
      <right/>
      <top style="hair">
        <color indexed="64"/>
      </top>
      <bottom style="hair">
        <color indexed="8"/>
      </bottom>
      <diagonal/>
    </border>
    <border>
      <left/>
      <right/>
      <top style="hair">
        <color indexed="64"/>
      </top>
      <bottom style="hair">
        <color indexed="8"/>
      </bottom>
      <diagonal/>
    </border>
    <border>
      <left/>
      <right style="medium">
        <color indexed="8"/>
      </right>
      <top style="hair">
        <color indexed="64"/>
      </top>
      <bottom style="hair">
        <color indexed="8"/>
      </bottom>
      <diagonal/>
    </border>
    <border>
      <left/>
      <right style="hair">
        <color indexed="8"/>
      </right>
      <top style="hair">
        <color indexed="64"/>
      </top>
      <bottom style="hair">
        <color indexed="8"/>
      </bottom>
      <diagonal/>
    </border>
    <border>
      <left style="hair">
        <color indexed="8"/>
      </left>
      <right/>
      <top style="hair">
        <color indexed="8"/>
      </top>
      <bottom style="hair">
        <color indexed="64"/>
      </bottom>
      <diagonal/>
    </border>
    <border>
      <left/>
      <right/>
      <top style="hair">
        <color indexed="8"/>
      </top>
      <bottom style="hair">
        <color indexed="64"/>
      </bottom>
      <diagonal/>
    </border>
    <border>
      <left/>
      <right style="medium">
        <color indexed="8"/>
      </right>
      <top style="hair">
        <color indexed="8"/>
      </top>
      <bottom style="hair">
        <color indexed="64"/>
      </bottom>
      <diagonal/>
    </border>
    <border>
      <left/>
      <right style="hair">
        <color indexed="8"/>
      </right>
      <top style="hair">
        <color indexed="8"/>
      </top>
      <bottom style="hair">
        <color indexed="64"/>
      </bottom>
      <diagonal/>
    </border>
    <border>
      <left style="thin">
        <color indexed="8"/>
      </left>
      <right/>
      <top style="hair">
        <color indexed="8"/>
      </top>
      <bottom style="hair">
        <color indexed="64"/>
      </bottom>
      <diagonal/>
    </border>
    <border>
      <left style="thin">
        <color indexed="64"/>
      </left>
      <right/>
      <top style="hair">
        <color indexed="8"/>
      </top>
      <bottom style="hair">
        <color indexed="64"/>
      </bottom>
      <diagonal/>
    </border>
    <border>
      <left/>
      <right style="thin">
        <color indexed="8"/>
      </right>
      <top style="hair">
        <color indexed="8"/>
      </top>
      <bottom style="hair">
        <color indexed="64"/>
      </bottom>
      <diagonal/>
    </border>
    <border>
      <left style="thin">
        <color indexed="8"/>
      </left>
      <right/>
      <top style="hair">
        <color indexed="64"/>
      </top>
      <bottom style="hair">
        <color indexed="8"/>
      </bottom>
      <diagonal/>
    </border>
    <border>
      <left style="thin">
        <color indexed="64"/>
      </left>
      <right/>
      <top style="hair">
        <color indexed="64"/>
      </top>
      <bottom style="hair">
        <color indexed="8"/>
      </bottom>
      <diagonal/>
    </border>
    <border>
      <left/>
      <right style="thin">
        <color indexed="8"/>
      </right>
      <top style="hair">
        <color indexed="64"/>
      </top>
      <bottom style="hair">
        <color indexed="8"/>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 fillId="0" borderId="0">
      <alignment vertical="center"/>
    </xf>
    <xf numFmtId="0" fontId="39"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97" xfId="20" applyFont="1" applyBorder="1" applyAlignment="1" applyProtection="1">
      <alignment horizontal="left" vertical="center" shrinkToFit="1"/>
      <protection locked="0"/>
    </xf>
    <xf numFmtId="0" fontId="34" fillId="0" borderId="193" xfId="20" applyFont="1" applyBorder="1" applyAlignment="1" applyProtection="1">
      <alignment horizontal="left" vertical="center" shrinkToFit="1"/>
      <protection locked="0"/>
    </xf>
    <xf numFmtId="0" fontId="34" fillId="0" borderId="198" xfId="20" applyFont="1" applyBorder="1" applyAlignment="1" applyProtection="1">
      <alignment horizontal="left" vertical="center" shrinkToFit="1"/>
      <protection locked="0"/>
    </xf>
    <xf numFmtId="177" fontId="34" fillId="0" borderId="196" xfId="20" applyNumberFormat="1" applyFont="1" applyBorder="1" applyAlignment="1" applyProtection="1">
      <alignment horizontal="right" vertical="center" shrinkToFit="1"/>
      <protection locked="0"/>
    </xf>
    <xf numFmtId="177" fontId="34" fillId="0" borderId="193" xfId="20" applyNumberFormat="1" applyFont="1" applyBorder="1" applyAlignment="1" applyProtection="1">
      <alignment horizontal="right" vertical="center" shrinkToFit="1"/>
      <protection locked="0"/>
    </xf>
    <xf numFmtId="177" fontId="34" fillId="0" borderId="195" xfId="20" applyNumberFormat="1" applyFont="1" applyBorder="1" applyAlignment="1" applyProtection="1">
      <alignment horizontal="right" vertical="center" shrinkToFit="1"/>
      <protection locked="0"/>
    </xf>
    <xf numFmtId="177" fontId="34" fillId="0" borderId="192" xfId="20" applyNumberFormat="1" applyFont="1" applyBorder="1" applyAlignment="1" applyProtection="1">
      <alignment horizontal="right" vertical="center" shrinkToFit="1"/>
      <protection locked="0"/>
    </xf>
    <xf numFmtId="0" fontId="34" fillId="0" borderId="192" xfId="20" applyFont="1" applyBorder="1" applyAlignment="1" applyProtection="1">
      <alignment horizontal="left" vertical="center" shrinkToFit="1"/>
      <protection locked="0"/>
    </xf>
    <xf numFmtId="0" fontId="34" fillId="0" borderId="194" xfId="20" applyFont="1" applyBorder="1" applyAlignment="1" applyProtection="1">
      <alignment horizontal="left" vertical="center" shrinkToFit="1"/>
      <protection locked="0"/>
    </xf>
    <xf numFmtId="177" fontId="34" fillId="0" borderId="188" xfId="20" applyNumberFormat="1" applyFont="1" applyBorder="1" applyAlignment="1" applyProtection="1">
      <alignment horizontal="right" vertical="center" shrinkToFit="1"/>
      <protection locked="0"/>
    </xf>
    <xf numFmtId="177" fontId="34" fillId="0" borderId="189" xfId="20" applyNumberFormat="1" applyFont="1" applyBorder="1" applyAlignment="1" applyProtection="1">
      <alignment horizontal="right" vertical="center" shrinkToFit="1"/>
      <protection locked="0"/>
    </xf>
    <xf numFmtId="177" fontId="34" fillId="0" borderId="191" xfId="20" applyNumberFormat="1" applyFont="1" applyBorder="1" applyAlignment="1" applyProtection="1">
      <alignment horizontal="right" vertical="center" shrinkToFit="1"/>
      <protection locked="0"/>
    </xf>
    <xf numFmtId="0" fontId="34" fillId="0" borderId="188" xfId="20" applyFont="1" applyBorder="1" applyAlignment="1" applyProtection="1">
      <alignment horizontal="left" vertical="center" shrinkToFit="1"/>
      <protection locked="0"/>
    </xf>
    <xf numFmtId="0" fontId="34" fillId="0" borderId="189" xfId="20" applyFont="1" applyBorder="1" applyAlignment="1" applyProtection="1">
      <alignment horizontal="left" vertical="center" shrinkToFit="1"/>
      <protection locked="0"/>
    </xf>
    <xf numFmtId="0" fontId="34" fillId="0" borderId="190" xfId="20" applyFont="1" applyBorder="1" applyAlignment="1" applyProtection="1">
      <alignment horizontal="left" vertical="center" shrinkToFit="1"/>
      <protection locked="0"/>
    </xf>
    <xf numFmtId="0" fontId="34" fillId="0" borderId="200" xfId="20" applyFont="1" applyBorder="1" applyAlignment="1" applyProtection="1">
      <alignment horizontal="left" vertical="center" shrinkToFit="1"/>
      <protection locked="0"/>
    </xf>
    <xf numFmtId="0" fontId="34" fillId="0" borderId="201" xfId="20" applyFont="1" applyBorder="1" applyAlignment="1" applyProtection="1">
      <alignment horizontal="left" vertical="center" shrinkToFit="1"/>
      <protection locked="0"/>
    </xf>
    <xf numFmtId="177" fontId="34" fillId="0" borderId="199" xfId="20"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3"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10"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Excel Built-in Explanatory Text" xfId="20" xr:uid="{6421CBFB-C30B-462B-B62E-D9BB9374CA87}"/>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960ABCAD-FAD6-43CF-B98F-3F77464B4F6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ECB-40C2-AB8E-9E9BBEC21E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297767</c:v>
                </c:pt>
                <c:pt idx="1">
                  <c:v>343962</c:v>
                </c:pt>
                <c:pt idx="2">
                  <c:v>261025</c:v>
                </c:pt>
                <c:pt idx="3">
                  <c:v>352771</c:v>
                </c:pt>
                <c:pt idx="4">
                  <c:v>204141</c:v>
                </c:pt>
              </c:numCache>
            </c:numRef>
          </c:val>
          <c:smooth val="0"/>
          <c:extLst>
            <c:ext xmlns:c16="http://schemas.microsoft.com/office/drawing/2014/chart" uri="{C3380CC4-5D6E-409C-BE32-E72D297353CC}">
              <c16:uniqueId val="{00000001-AECB-40C2-AB8E-9E9BBEC21E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3.87</c:v>
                </c:pt>
                <c:pt idx="1">
                  <c:v>2.0299999999999998</c:v>
                </c:pt>
                <c:pt idx="2">
                  <c:v>7.48</c:v>
                </c:pt>
                <c:pt idx="3">
                  <c:v>1.22</c:v>
                </c:pt>
                <c:pt idx="4">
                  <c:v>5.74</c:v>
                </c:pt>
              </c:numCache>
            </c:numRef>
          </c:val>
          <c:extLst>
            <c:ext xmlns:c16="http://schemas.microsoft.com/office/drawing/2014/chart" uri="{C3380CC4-5D6E-409C-BE32-E72D297353CC}">
              <c16:uniqueId val="{00000000-8B18-40CE-9EFB-C5054581CA5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32.44</c:v>
                </c:pt>
                <c:pt idx="1">
                  <c:v>35.92</c:v>
                </c:pt>
                <c:pt idx="2">
                  <c:v>36.97</c:v>
                </c:pt>
                <c:pt idx="3">
                  <c:v>31.53</c:v>
                </c:pt>
                <c:pt idx="4">
                  <c:v>24.38</c:v>
                </c:pt>
              </c:numCache>
            </c:numRef>
          </c:val>
          <c:extLst>
            <c:ext xmlns:c16="http://schemas.microsoft.com/office/drawing/2014/chart" uri="{C3380CC4-5D6E-409C-BE32-E72D297353CC}">
              <c16:uniqueId val="{00000001-8B18-40CE-9EFB-C5054581CA5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4.9000000000000004</c:v>
                </c:pt>
                <c:pt idx="1">
                  <c:v>4.8600000000000003</c:v>
                </c:pt>
                <c:pt idx="2">
                  <c:v>5.61</c:v>
                </c:pt>
                <c:pt idx="3">
                  <c:v>-10.91</c:v>
                </c:pt>
                <c:pt idx="4">
                  <c:v>-1.04</c:v>
                </c:pt>
              </c:numCache>
            </c:numRef>
          </c:val>
          <c:smooth val="0"/>
          <c:extLst>
            <c:ext xmlns:c16="http://schemas.microsoft.com/office/drawing/2014/chart" uri="{C3380CC4-5D6E-409C-BE32-E72D297353CC}">
              <c16:uniqueId val="{00000002-8B18-40CE-9EFB-C5054581CA5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0.19</c:v>
                </c:pt>
                <c:pt idx="4">
                  <c:v>#N/A</c:v>
                </c:pt>
                <c:pt idx="5">
                  <c:v>0.24</c:v>
                </c:pt>
                <c:pt idx="6">
                  <c:v>0</c:v>
                </c:pt>
                <c:pt idx="7">
                  <c:v>0</c:v>
                </c:pt>
                <c:pt idx="8">
                  <c:v>0</c:v>
                </c:pt>
                <c:pt idx="9">
                  <c:v>0</c:v>
                </c:pt>
              </c:numCache>
            </c:numRef>
          </c:val>
          <c:extLst>
            <c:ext xmlns:c16="http://schemas.microsoft.com/office/drawing/2014/chart" uri="{C3380CC4-5D6E-409C-BE32-E72D297353CC}">
              <c16:uniqueId val="{00000000-C7E2-4867-B768-7CC5000577D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0.21</c:v>
                </c:pt>
                <c:pt idx="7">
                  <c:v>#N/A</c:v>
                </c:pt>
                <c:pt idx="8">
                  <c:v>0</c:v>
                </c:pt>
                <c:pt idx="9">
                  <c:v>0</c:v>
                </c:pt>
              </c:numCache>
            </c:numRef>
          </c:val>
          <c:extLst>
            <c:ext xmlns:c16="http://schemas.microsoft.com/office/drawing/2014/chart" uri="{C3380CC4-5D6E-409C-BE32-E72D297353CC}">
              <c16:uniqueId val="{00000001-C7E2-4867-B768-7CC5000577D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7E2-4867-B768-7CC5000577D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7E2-4867-B768-7CC5000577DE}"/>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7E2-4867-B768-7CC5000577D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C7E2-4867-B768-7CC5000577DE}"/>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0.12</c:v>
                </c:pt>
                <c:pt idx="4">
                  <c:v>#N/A</c:v>
                </c:pt>
                <c:pt idx="5">
                  <c:v>0.65</c:v>
                </c:pt>
                <c:pt idx="6">
                  <c:v>#N/A</c:v>
                </c:pt>
                <c:pt idx="7">
                  <c:v>0.75</c:v>
                </c:pt>
                <c:pt idx="8">
                  <c:v>#N/A</c:v>
                </c:pt>
                <c:pt idx="9">
                  <c:v>0.83</c:v>
                </c:pt>
              </c:numCache>
            </c:numRef>
          </c:val>
          <c:extLst>
            <c:ext xmlns:c16="http://schemas.microsoft.com/office/drawing/2014/chart" uri="{C3380CC4-5D6E-409C-BE32-E72D297353CC}">
              <c16:uniqueId val="{00000006-C7E2-4867-B768-7CC5000577D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2.95</c:v>
                </c:pt>
              </c:numCache>
            </c:numRef>
          </c:val>
          <c:extLst>
            <c:ext xmlns:c16="http://schemas.microsoft.com/office/drawing/2014/chart" uri="{C3380CC4-5D6E-409C-BE32-E72D297353CC}">
              <c16:uniqueId val="{00000007-C7E2-4867-B768-7CC5000577D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3.87</c:v>
                </c:pt>
                <c:pt idx="2">
                  <c:v>#N/A</c:v>
                </c:pt>
                <c:pt idx="3">
                  <c:v>2.02</c:v>
                </c:pt>
                <c:pt idx="4">
                  <c:v>#N/A</c:v>
                </c:pt>
                <c:pt idx="5">
                  <c:v>7.48</c:v>
                </c:pt>
                <c:pt idx="6">
                  <c:v>#N/A</c:v>
                </c:pt>
                <c:pt idx="7">
                  <c:v>1.21</c:v>
                </c:pt>
                <c:pt idx="8">
                  <c:v>#N/A</c:v>
                </c:pt>
                <c:pt idx="9">
                  <c:v>5.73</c:v>
                </c:pt>
              </c:numCache>
            </c:numRef>
          </c:val>
          <c:extLst>
            <c:ext xmlns:c16="http://schemas.microsoft.com/office/drawing/2014/chart" uri="{C3380CC4-5D6E-409C-BE32-E72D297353CC}">
              <c16:uniqueId val="{00000008-C7E2-4867-B768-7CC5000577D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15.34</c:v>
                </c:pt>
                <c:pt idx="2">
                  <c:v>#N/A</c:v>
                </c:pt>
                <c:pt idx="3">
                  <c:v>14.32</c:v>
                </c:pt>
                <c:pt idx="4">
                  <c:v>#N/A</c:v>
                </c:pt>
                <c:pt idx="5">
                  <c:v>14.44</c:v>
                </c:pt>
                <c:pt idx="6">
                  <c:v>#N/A</c:v>
                </c:pt>
                <c:pt idx="7">
                  <c:v>15.98</c:v>
                </c:pt>
                <c:pt idx="8">
                  <c:v>#N/A</c:v>
                </c:pt>
                <c:pt idx="9">
                  <c:v>16.559999999999999</c:v>
                </c:pt>
              </c:numCache>
            </c:numRef>
          </c:val>
          <c:extLst>
            <c:ext xmlns:c16="http://schemas.microsoft.com/office/drawing/2014/chart" uri="{C3380CC4-5D6E-409C-BE32-E72D297353CC}">
              <c16:uniqueId val="{00000009-C7E2-4867-B768-7CC5000577D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269</c:v>
                </c:pt>
                <c:pt idx="5">
                  <c:v>243</c:v>
                </c:pt>
                <c:pt idx="8">
                  <c:v>227</c:v>
                </c:pt>
                <c:pt idx="11">
                  <c:v>215</c:v>
                </c:pt>
                <c:pt idx="14">
                  <c:v>229</c:v>
                </c:pt>
              </c:numCache>
            </c:numRef>
          </c:val>
          <c:extLst>
            <c:ext xmlns:c16="http://schemas.microsoft.com/office/drawing/2014/chart" uri="{C3380CC4-5D6E-409C-BE32-E72D297353CC}">
              <c16:uniqueId val="{00000000-DD2D-4CD3-AFD7-FBD8B83515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2D-4CD3-AFD7-FBD8B83515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35</c:v>
                </c:pt>
                <c:pt idx="6">
                  <c:v>35</c:v>
                </c:pt>
                <c:pt idx="9">
                  <c:v>35</c:v>
                </c:pt>
                <c:pt idx="12">
                  <c:v>35</c:v>
                </c:pt>
              </c:numCache>
            </c:numRef>
          </c:val>
          <c:extLst>
            <c:ext xmlns:c16="http://schemas.microsoft.com/office/drawing/2014/chart" uri="{C3380CC4-5D6E-409C-BE32-E72D297353CC}">
              <c16:uniqueId val="{00000002-DD2D-4CD3-AFD7-FBD8B83515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26</c:v>
                </c:pt>
                <c:pt idx="6">
                  <c:v>35</c:v>
                </c:pt>
                <c:pt idx="9">
                  <c:v>45</c:v>
                </c:pt>
                <c:pt idx="12">
                  <c:v>46</c:v>
                </c:pt>
              </c:numCache>
            </c:numRef>
          </c:val>
          <c:extLst>
            <c:ext xmlns:c16="http://schemas.microsoft.com/office/drawing/2014/chart" uri="{C3380CC4-5D6E-409C-BE32-E72D297353CC}">
              <c16:uniqueId val="{00000003-DD2D-4CD3-AFD7-FBD8B83515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c:v>
                </c:pt>
                <c:pt idx="3">
                  <c:v>65</c:v>
                </c:pt>
                <c:pt idx="6">
                  <c:v>64</c:v>
                </c:pt>
                <c:pt idx="9">
                  <c:v>39</c:v>
                </c:pt>
                <c:pt idx="12">
                  <c:v>39</c:v>
                </c:pt>
              </c:numCache>
            </c:numRef>
          </c:val>
          <c:extLst>
            <c:ext xmlns:c16="http://schemas.microsoft.com/office/drawing/2014/chart" uri="{C3380CC4-5D6E-409C-BE32-E72D297353CC}">
              <c16:uniqueId val="{00000004-DD2D-4CD3-AFD7-FBD8B83515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2D-4CD3-AFD7-FBD8B83515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2D-4CD3-AFD7-FBD8B83515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330</c:v>
                </c:pt>
                <c:pt idx="3">
                  <c:v>310</c:v>
                </c:pt>
                <c:pt idx="6">
                  <c:v>299</c:v>
                </c:pt>
                <c:pt idx="9">
                  <c:v>342</c:v>
                </c:pt>
                <c:pt idx="12">
                  <c:v>326</c:v>
                </c:pt>
              </c:numCache>
            </c:numRef>
          </c:val>
          <c:extLst>
            <c:ext xmlns:c16="http://schemas.microsoft.com/office/drawing/2014/chart" uri="{C3380CC4-5D6E-409C-BE32-E72D297353CC}">
              <c16:uniqueId val="{00000007-DD2D-4CD3-AFD7-FBD8B83515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c:v>
                </c:pt>
                <c:pt idx="2">
                  <c:v>#N/A</c:v>
                </c:pt>
                <c:pt idx="3">
                  <c:v>#N/A</c:v>
                </c:pt>
                <c:pt idx="4">
                  <c:v>193</c:v>
                </c:pt>
                <c:pt idx="5">
                  <c:v>#N/A</c:v>
                </c:pt>
                <c:pt idx="6">
                  <c:v>#N/A</c:v>
                </c:pt>
                <c:pt idx="7">
                  <c:v>206</c:v>
                </c:pt>
                <c:pt idx="8">
                  <c:v>#N/A</c:v>
                </c:pt>
                <c:pt idx="9">
                  <c:v>#N/A</c:v>
                </c:pt>
                <c:pt idx="10">
                  <c:v>246</c:v>
                </c:pt>
                <c:pt idx="11">
                  <c:v>#N/A</c:v>
                </c:pt>
                <c:pt idx="12">
                  <c:v>#N/A</c:v>
                </c:pt>
                <c:pt idx="13">
                  <c:v>217</c:v>
                </c:pt>
                <c:pt idx="14">
                  <c:v>#N/A</c:v>
                </c:pt>
              </c:numCache>
            </c:numRef>
          </c:val>
          <c:smooth val="0"/>
          <c:extLst>
            <c:ext xmlns:c16="http://schemas.microsoft.com/office/drawing/2014/chart" uri="{C3380CC4-5D6E-409C-BE32-E72D297353CC}">
              <c16:uniqueId val="{00000008-DD2D-4CD3-AFD7-FBD8B83515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2487</c:v>
                </c:pt>
                <c:pt idx="5">
                  <c:v>2393</c:v>
                </c:pt>
                <c:pt idx="8">
                  <c:v>2231</c:v>
                </c:pt>
                <c:pt idx="11">
                  <c:v>2297</c:v>
                </c:pt>
                <c:pt idx="14">
                  <c:v>2273</c:v>
                </c:pt>
              </c:numCache>
            </c:numRef>
          </c:val>
          <c:extLst>
            <c:ext xmlns:c16="http://schemas.microsoft.com/office/drawing/2014/chart" uri="{C3380CC4-5D6E-409C-BE32-E72D297353CC}">
              <c16:uniqueId val="{00000000-57F8-41A4-BFA4-75F40D3FC3C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c:v>
                </c:pt>
                <c:pt idx="5">
                  <c:v>30</c:v>
                </c:pt>
                <c:pt idx="8">
                  <c:v>27</c:v>
                </c:pt>
                <c:pt idx="11">
                  <c:v>0</c:v>
                </c:pt>
                <c:pt idx="14">
                  <c:v>0</c:v>
                </c:pt>
              </c:numCache>
            </c:numRef>
          </c:val>
          <c:extLst>
            <c:ext xmlns:c16="http://schemas.microsoft.com/office/drawing/2014/chart" uri="{C3380CC4-5D6E-409C-BE32-E72D297353CC}">
              <c16:uniqueId val="{00000001-57F8-41A4-BFA4-75F40D3FC3C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2683</c:v>
                </c:pt>
                <c:pt idx="5">
                  <c:v>3392</c:v>
                </c:pt>
                <c:pt idx="8">
                  <c:v>3323</c:v>
                </c:pt>
                <c:pt idx="11">
                  <c:v>3160</c:v>
                </c:pt>
                <c:pt idx="14">
                  <c:v>2871</c:v>
                </c:pt>
              </c:numCache>
            </c:numRef>
          </c:val>
          <c:extLst>
            <c:ext xmlns:c16="http://schemas.microsoft.com/office/drawing/2014/chart" uri="{C3380CC4-5D6E-409C-BE32-E72D297353CC}">
              <c16:uniqueId val="{00000002-57F8-41A4-BFA4-75F40D3FC3C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F8-41A4-BFA4-75F40D3FC3C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F8-41A4-BFA4-75F40D3FC3C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F8-41A4-BFA4-75F40D3FC3C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c:v>
                </c:pt>
                <c:pt idx="3">
                  <c:v>0</c:v>
                </c:pt>
                <c:pt idx="6">
                  <c:v>0</c:v>
                </c:pt>
                <c:pt idx="9">
                  <c:v>65</c:v>
                </c:pt>
                <c:pt idx="12">
                  <c:v>0</c:v>
                </c:pt>
              </c:numCache>
            </c:numRef>
          </c:val>
          <c:extLst>
            <c:ext xmlns:c16="http://schemas.microsoft.com/office/drawing/2014/chart" uri="{C3380CC4-5D6E-409C-BE32-E72D297353CC}">
              <c16:uniqueId val="{00000006-57F8-41A4-BFA4-75F40D3FC3C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663</c:v>
                </c:pt>
                <c:pt idx="3">
                  <c:v>649</c:v>
                </c:pt>
                <c:pt idx="6">
                  <c:v>601</c:v>
                </c:pt>
                <c:pt idx="9">
                  <c:v>545</c:v>
                </c:pt>
                <c:pt idx="12">
                  <c:v>653</c:v>
                </c:pt>
              </c:numCache>
            </c:numRef>
          </c:val>
          <c:extLst>
            <c:ext xmlns:c16="http://schemas.microsoft.com/office/drawing/2014/chart" uri="{C3380CC4-5D6E-409C-BE32-E72D297353CC}">
              <c16:uniqueId val="{00000007-57F8-41A4-BFA4-75F40D3FC3C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342</c:v>
                </c:pt>
                <c:pt idx="3">
                  <c:v>370</c:v>
                </c:pt>
                <c:pt idx="6">
                  <c:v>402</c:v>
                </c:pt>
                <c:pt idx="9">
                  <c:v>443</c:v>
                </c:pt>
                <c:pt idx="12">
                  <c:v>452</c:v>
                </c:pt>
              </c:numCache>
            </c:numRef>
          </c:val>
          <c:extLst>
            <c:ext xmlns:c16="http://schemas.microsoft.com/office/drawing/2014/chart" uri="{C3380CC4-5D6E-409C-BE32-E72D297353CC}">
              <c16:uniqueId val="{00000008-57F8-41A4-BFA4-75F40D3FC3C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288</c:v>
                </c:pt>
                <c:pt idx="3">
                  <c:v>253</c:v>
                </c:pt>
                <c:pt idx="6">
                  <c:v>218</c:v>
                </c:pt>
                <c:pt idx="9">
                  <c:v>182</c:v>
                </c:pt>
                <c:pt idx="12">
                  <c:v>147</c:v>
                </c:pt>
              </c:numCache>
            </c:numRef>
          </c:val>
          <c:extLst>
            <c:ext xmlns:c16="http://schemas.microsoft.com/office/drawing/2014/chart" uri="{C3380CC4-5D6E-409C-BE32-E72D297353CC}">
              <c16:uniqueId val="{00000009-57F8-41A4-BFA4-75F40D3FC3C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3031</c:v>
                </c:pt>
                <c:pt idx="3">
                  <c:v>3368</c:v>
                </c:pt>
                <c:pt idx="6">
                  <c:v>3217</c:v>
                </c:pt>
                <c:pt idx="9">
                  <c:v>3154</c:v>
                </c:pt>
                <c:pt idx="12">
                  <c:v>3130</c:v>
                </c:pt>
              </c:numCache>
            </c:numRef>
          </c:val>
          <c:extLst>
            <c:ext xmlns:c16="http://schemas.microsoft.com/office/drawing/2014/chart" uri="{C3380CC4-5D6E-409C-BE32-E72D297353CC}">
              <c16:uniqueId val="{0000000A-57F8-41A4-BFA4-75F40D3FC3C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F8-41A4-BFA4-75F40D3FC3C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927</c:v>
                </c:pt>
                <c:pt idx="1">
                  <c:v>805</c:v>
                </c:pt>
                <c:pt idx="2">
                  <c:v>654</c:v>
                </c:pt>
              </c:numCache>
            </c:numRef>
          </c:val>
          <c:extLst>
            <c:ext xmlns:c16="http://schemas.microsoft.com/office/drawing/2014/chart" uri="{C3380CC4-5D6E-409C-BE32-E72D297353CC}">
              <c16:uniqueId val="{00000000-8202-48DC-A85F-CE5CD5163C8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189</c:v>
                </c:pt>
                <c:pt idx="1">
                  <c:v>179</c:v>
                </c:pt>
                <c:pt idx="2">
                  <c:v>141</c:v>
                </c:pt>
              </c:numCache>
            </c:numRef>
          </c:val>
          <c:extLst>
            <c:ext xmlns:c16="http://schemas.microsoft.com/office/drawing/2014/chart" uri="{C3380CC4-5D6E-409C-BE32-E72D297353CC}">
              <c16:uniqueId val="{00000001-8202-48DC-A85F-CE5CD5163C8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3198</c:v>
                </c:pt>
                <c:pt idx="1">
                  <c:v>2322</c:v>
                </c:pt>
                <c:pt idx="2">
                  <c:v>2361</c:v>
                </c:pt>
              </c:numCache>
            </c:numRef>
          </c:val>
          <c:extLst>
            <c:ext xmlns:c16="http://schemas.microsoft.com/office/drawing/2014/chart" uri="{C3380CC4-5D6E-409C-BE32-E72D297353CC}">
              <c16:uniqueId val="{00000002-8202-48DC-A85F-CE5CD5163C8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{BB2B267D-02BE-430D-B809-65E419CA1094}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F7-4226-9B3E-E8AAC8FF99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{933CD0F5-8DD4-4033-8E8F-94A82479809D}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F7-4226-9B3E-E8AAC8FF99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{77848EC9-C41A-44E1-8CAF-CB90455CA49C}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F7-4226-9B3E-E8AAC8FF99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{BD7E5096-6792-4E9E-9E0E-A8E6FD40C738}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F7-4226-9B3E-E8AAC8FF99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{0C80B59E-90F3-47CB-BD6D-1B2E08A23B24}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F7-4226-9B3E-E8AAC8FF99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{25A8EB63-6E73-47A0-B7F7-0A70AF64A099}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F7-4226-9B3E-E8AAC8FF99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{E19E3202-7552-480E-A1A9-FF0F7DE7D49D}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F7-4226-9B3E-E8AAC8FF99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{C0F94829-B1B4-4381-B0C4-78DB6760B85E}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F7-4226-9B3E-E8AAC8FF991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{55D04476-82D8-4234-AD2D-04D26E0695CB}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F7-4226-9B3E-E8AAC8FF99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42.7</c:v>
                </c:pt>
                <c:pt idx="8">
                  <c:v>50.8</c:v>
                </c:pt>
                <c:pt idx="16">
                  <c:v>44.8</c:v>
                </c:pt>
                <c:pt idx="24">
                  <c:v>45.9</c:v>
                </c:pt>
                <c:pt idx="32">
                  <c:v>47.3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1F7-4226-9B3E-E8AAC8FF991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{E2034AEC-8434-4032-8A1F-15CDD676F556}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F7-4226-9B3E-E8AAC8FF991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{231907D2-F1BB-465E-A6E4-A8866AD24953}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F7-4226-9B3E-E8AAC8FF99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{8AB4DADE-9A62-474B-BDF9-5E70C41E3600}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F7-4226-9B3E-E8AAC8FF99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{3F16EE12-64EB-4930-AFD7-F1B4AA07CF1C}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F7-4226-9B3E-E8AAC8FF99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{CF70505B-D3BE-4457-83A5-84822F7A5669}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F7-4226-9B3E-E8AAC8FF99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{EEC78909-6223-473B-B661-E09939C4B479}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F7-4226-9B3E-E8AAC8FF99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{C4226150-C678-4F50-868B-DC3D94177C72}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F7-4226-9B3E-E8AAC8FF991E}"/>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{D1A57C50-28B0-4F27-8F96-FFFD9345A640}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F7-4226-9B3E-E8AAC8FF991E}"/>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{94E608EA-0012-4912-A786-CA1E5C6218DB}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F7-4226-9B3E-E8AAC8FF99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1F7-4226-9B3E-E8AAC8FF991E}"/>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{D5773BE0-06D4-489A-89EE-F71B2BF17818}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837-4F71-9062-3C96AC825A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{5F176611-8804-4A5B-A356-CCFE2B863D01}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37-4F71-9062-3C96AC825A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{304E5C6A-F0FA-4D4E-ACCD-E77362889F6D}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37-4F71-9062-3C96AC825A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{CE497D7F-5F78-4E47-AA10-DF75CAAD7CD0}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37-4F71-9062-3C96AC825A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{0DF5F46A-1E9D-443C-8699-2BBA2C44BE7D}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37-4F71-9062-3C96AC825A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{8F0CAA65-2471-46D9-9540-4C03E34AE8E8}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837-4F71-9062-3C96AC825A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{E901ED0A-6F9E-4AB9-9BFB-F3E6E540F806}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837-4F71-9062-3C96AC825A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{49FC4961-ACF3-4421-A6F4-ACC8DC9A676C}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837-4F71-9062-3C96AC825A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{92CC956E-262C-47A2-8074-D0ED9542FE8D}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837-4F71-9062-3C96AC825A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8.5</c:v>
                </c:pt>
                <c:pt idx="16">
                  <c:v>8.4</c:v>
                </c:pt>
                <c:pt idx="24">
                  <c:v>9.1</c:v>
                </c:pt>
                <c:pt idx="32">
                  <c:v>9.3000000000000007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837-4F71-9062-3C96AC825A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{CBE42101-5D1B-45E7-A932-B54F46DF90D2}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837-4F71-9062-3C96AC825A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{31C99C58-6D56-49ED-AE58-83656B0D6EB8}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37-4F71-9062-3C96AC825A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{87CC1397-B05D-476C-AB90-35C2B6A79415}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37-4F71-9062-3C96AC825A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{A8239692-7CF6-4462-816B-B36118E39CCF}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37-4F71-9062-3C96AC825A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{431E7536-3722-4AE2-AE6F-419BCA1E2D6F}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37-4F71-9062-3C96AC825ACA}"/>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{76B02384-053E-48E3-B461-E16B64B23BA6}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837-4F71-9062-3C96AC825AC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{9AC08696-3A76-4BC5-8845-4691897054F1}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837-4F71-9062-3C96AC825AC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{7DA6973E-DA00-4BAF-B747-3B65469154C3}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837-4F71-9062-3C96AC825AC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{48F99630-EE1B-405A-B765-B62925C23B44}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837-4F71-9062-3C96AC825A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837-4F71-9062-3C96AC825ACA}"/>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村内に中心となる産業がなく、産業規模が小さいことから財政基盤が弱く、類似団体平均を下回っている。村税の徴収率向上対策を中心とする歳入確保に努めるとともに村内施設の運営管理を民間委託するなど歳出を徹底的に見直し財政健全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28222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28222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159455</xdr:rowOff>
    </xdr:from>
    <xdr:to>
      <xdr:col>11</xdr:col>
      <xdr:colOff>31750</xdr:colOff>
      <xdr:row>43</xdr:row>
      <xdr:rowOff>1411</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108655</xdr:rowOff>
    </xdr:from>
    <xdr:to>
      <xdr:col>7</xdr:col>
      <xdr:colOff>31750</xdr:colOff>
      <xdr:row>43</xdr:row>
      <xdr:rowOff>38805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23582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増加しているものの類似団体平均を下回っている。会計年度任用職員の人件費増や物価増による施設の維持管理費の増等の要因より、経常収支比率の増となった。今後は各事業の点検を実施し廃止や縮小等の見直しを進め経常経費の削減を図っ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63</xdr:row>
      <xdr:rowOff>22606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74350"/>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62</xdr:row>
      <xdr:rowOff>44450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0892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153416</xdr:rowOff>
    </xdr:from>
    <xdr:to>
      <xdr:col>15</xdr:col>
      <xdr:colOff>82550</xdr:colOff>
      <xdr:row>60</xdr:row>
      <xdr:rowOff>121920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68966"/>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153416</xdr:rowOff>
    </xdr:from>
    <xdr:to>
      <xdr:col>11</xdr:col>
      <xdr:colOff>31750</xdr:colOff>
      <xdr:row>61</xdr:row>
      <xdr:rowOff>129032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68966"/>
          <a:ext cx="889000" cy="3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143256</xdr:rowOff>
    </xdr:from>
    <xdr:to>
      <xdr:col>23</xdr:col>
      <xdr:colOff>184150</xdr:colOff>
      <xdr:row>63</xdr:row>
      <xdr:rowOff>73406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159783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165100</xdr:rowOff>
    </xdr:from>
    <xdr:to>
      <xdr:col>19</xdr:col>
      <xdr:colOff>184150</xdr:colOff>
      <xdr:row>62</xdr:row>
      <xdr:rowOff>95250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105427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9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11447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102616</xdr:rowOff>
    </xdr:from>
    <xdr:to>
      <xdr:col>11</xdr:col>
      <xdr:colOff>82550</xdr:colOff>
      <xdr:row>60</xdr:row>
      <xdr:rowOff>32766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42943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9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78232</xdr:rowOff>
    </xdr:from>
    <xdr:to>
      <xdr:col>7</xdr:col>
      <xdr:colOff>31750</xdr:colOff>
      <xdr:row>62</xdr:row>
      <xdr:rowOff>8382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18559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0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会計年度任用職員の人件費増</a:t>
          </a:r>
          <a:r>
            <a:rPr kumimoji="1" lang="en-US" altLang="ja-JP" sz="1300">
              <a:latin typeface="ＭＳ Ｐゴシック" panose="020B0600070205080204" pitchFamily="50" charset="-128"/>
              <a:ea typeface="ＭＳ Ｐゴシック" panose="020B0600070205080204" pitchFamily="50" charset="-128"/>
            </a:rPr>
            <a:t>167,609</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678,585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→846,194</a:t>
          </a:r>
          <a:r>
            <a:rPr kumimoji="1" lang="ja-JP" altLang="en-US" sz="1300">
              <a:latin typeface="ＭＳ Ｐゴシック" panose="020B0600070205080204" pitchFamily="50" charset="-128"/>
              <a:ea typeface="ＭＳ Ｐゴシック" panose="020B0600070205080204" pitchFamily="50" charset="-128"/>
            </a:rPr>
            <a:t>千円）等により昨年度より</a:t>
          </a:r>
          <a:r>
            <a:rPr kumimoji="1" lang="en-US" altLang="ja-JP" sz="1300">
              <a:latin typeface="ＭＳ Ｐゴシック" panose="020B0600070205080204" pitchFamily="50" charset="-128"/>
              <a:ea typeface="ＭＳ Ｐゴシック" panose="020B0600070205080204" pitchFamily="50" charset="-128"/>
            </a:rPr>
            <a:t>17,068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460,262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477,330</a:t>
          </a:r>
          <a:r>
            <a:rPr kumimoji="1" lang="ja-JP" altLang="en-US" sz="1300">
              <a:latin typeface="ＭＳ Ｐゴシック" panose="020B0600070205080204" pitchFamily="50" charset="-128"/>
              <a:ea typeface="ＭＳ Ｐゴシック" panose="020B0600070205080204" pitchFamily="50" charset="-128"/>
            </a:rPr>
            <a:t>千円）となった、また、類似団体平均を大きく上回っている。村内各施設の維持管理を直営で運営しているほか、小中学校への学習支援員や特別支援サポーター等、独自の支援を実施しているため人件費や物件費の割合が多く占めている。今後も指定管理や業務委託など実施可能な範囲で委託を進め費用の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44323</xdr:rowOff>
    </xdr:from>
    <xdr:to>
      <xdr:col>23</xdr:col>
      <xdr:colOff>133350</xdr:colOff>
      <xdr:row>82</xdr:row>
      <xdr:rowOff>52560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03223"/>
          <a:ext cx="838200" cy="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25888</xdr:rowOff>
    </xdr:from>
    <xdr:to>
      <xdr:col>19</xdr:col>
      <xdr:colOff>133350</xdr:colOff>
      <xdr:row>82</xdr:row>
      <xdr:rowOff>44323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84788"/>
          <a:ext cx="889000" cy="1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25888</xdr:rowOff>
    </xdr:from>
    <xdr:to>
      <xdr:col>15</xdr:col>
      <xdr:colOff>82550</xdr:colOff>
      <xdr:row>82</xdr:row>
      <xdr:rowOff>27077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336800" y="14084788"/>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27077</xdr:rowOff>
    </xdr:from>
    <xdr:to>
      <xdr:col>11</xdr:col>
      <xdr:colOff>31750</xdr:colOff>
      <xdr:row>82</xdr:row>
      <xdr:rowOff>31928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085977"/>
          <a:ext cx="889000" cy="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1760</xdr:rowOff>
    </xdr:from>
    <xdr:to>
      <xdr:col>23</xdr:col>
      <xdr:colOff>184150</xdr:colOff>
      <xdr:row>82</xdr:row>
      <xdr:rowOff>103360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145287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164973</xdr:rowOff>
    </xdr:from>
    <xdr:to>
      <xdr:col>19</xdr:col>
      <xdr:colOff>184150</xdr:colOff>
      <xdr:row>82</xdr:row>
      <xdr:rowOff>95123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5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79900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38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146538</xdr:rowOff>
    </xdr:from>
    <xdr:to>
      <xdr:col>15</xdr:col>
      <xdr:colOff>133350</xdr:colOff>
      <xdr:row>82</xdr:row>
      <xdr:rowOff>76688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3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61465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20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147727</xdr:rowOff>
    </xdr:from>
    <xdr:to>
      <xdr:col>11</xdr:col>
      <xdr:colOff>82550</xdr:colOff>
      <xdr:row>82</xdr:row>
      <xdr:rowOff>77877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3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62654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2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152578</xdr:rowOff>
    </xdr:from>
    <xdr:to>
      <xdr:col>7</xdr:col>
      <xdr:colOff>31750</xdr:colOff>
      <xdr:row>82</xdr:row>
      <xdr:rowOff>82728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4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67505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12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類似団体平均を下回っているが、今後も人事評価制度等により適正化を図っていく。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169636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57052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77712</xdr:rowOff>
    </xdr:from>
    <xdr:to>
      <xdr:col>77</xdr:col>
      <xdr:colOff>44450</xdr:colOff>
      <xdr:row>85</xdr:row>
      <xdr:rowOff>169636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50962"/>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77712</xdr:rowOff>
    </xdr:from>
    <xdr:to>
      <xdr:col>72</xdr:col>
      <xdr:colOff>203200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50962"/>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113091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4288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26912</xdr:rowOff>
    </xdr:from>
    <xdr:to>
      <xdr:col>73</xdr:col>
      <xdr:colOff>44450</xdr:colOff>
      <xdr:row>85</xdr:row>
      <xdr:rowOff>128512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138689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12150</xdr:rowOff>
    </xdr:from>
    <xdr:to>
      <xdr:col>81</xdr:col>
      <xdr:colOff>44450</xdr:colOff>
      <xdr:row>63</xdr:row>
      <xdr:rowOff>43519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813500"/>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12150</xdr:rowOff>
    </xdr:from>
    <xdr:to>
      <xdr:col>77</xdr:col>
      <xdr:colOff>44450</xdr:colOff>
      <xdr:row>63</xdr:row>
      <xdr:rowOff>43519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813500"/>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141774</xdr:rowOff>
    </xdr:from>
    <xdr:to>
      <xdr:col>72</xdr:col>
      <xdr:colOff>203200</xdr:colOff>
      <xdr:row>63</xdr:row>
      <xdr:rowOff>12150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71674"/>
          <a:ext cx="889000" cy="4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141774</xdr:rowOff>
    </xdr:from>
    <xdr:to>
      <xdr:col>68</xdr:col>
      <xdr:colOff>152400</xdr:colOff>
      <xdr:row>62</xdr:row>
      <xdr:rowOff>154644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77167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132800</xdr:rowOff>
    </xdr:from>
    <xdr:to>
      <xdr:col>81</xdr:col>
      <xdr:colOff>95250</xdr:colOff>
      <xdr:row>63</xdr:row>
      <xdr:rowOff>62950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104877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164169</xdr:rowOff>
    </xdr:from>
    <xdr:to>
      <xdr:col>77</xdr:col>
      <xdr:colOff>95250</xdr:colOff>
      <xdr:row>63</xdr:row>
      <xdr:rowOff>94319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79096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8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132800</xdr:rowOff>
    </xdr:from>
    <xdr:to>
      <xdr:col>73</xdr:col>
      <xdr:colOff>44450</xdr:colOff>
      <xdr:row>63</xdr:row>
      <xdr:rowOff>62950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47727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90974</xdr:rowOff>
    </xdr:from>
    <xdr:to>
      <xdr:col>68</xdr:col>
      <xdr:colOff>203200</xdr:colOff>
      <xdr:row>63</xdr:row>
      <xdr:rowOff>21124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2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5901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0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103844</xdr:rowOff>
    </xdr:from>
    <xdr:to>
      <xdr:col>64</xdr:col>
      <xdr:colOff>152400</xdr:colOff>
      <xdr:row>63</xdr:row>
      <xdr:rowOff>33994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3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18771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2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類似団体平均を上回っており、昨年度から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％増加している。村が抱える様々な課題に対応するため定員を増やしたことが理由となっている。今後は、職員の業務量などを整理し、適正な定員管理に努める。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109982</xdr:rowOff>
    </xdr:from>
    <xdr:to>
      <xdr:col>81</xdr:col>
      <xdr:colOff>44450</xdr:colOff>
      <xdr:row>41</xdr:row>
      <xdr:rowOff>129286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3943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42418</xdr:rowOff>
    </xdr:from>
    <xdr:to>
      <xdr:col>77</xdr:col>
      <xdr:colOff>44450</xdr:colOff>
      <xdr:row>41</xdr:row>
      <xdr:rowOff>109982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718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42418</xdr:rowOff>
    </xdr:from>
    <xdr:to>
      <xdr:col>72</xdr:col>
      <xdr:colOff>203200</xdr:colOff>
      <xdr:row>41</xdr:row>
      <xdr:rowOff>52070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718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71374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815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50563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163068</xdr:rowOff>
    </xdr:from>
    <xdr:to>
      <xdr:col>73</xdr:col>
      <xdr:colOff>44450</xdr:colOff>
      <xdr:row>41</xdr:row>
      <xdr:rowOff>93218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77995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が、今後、大型建設事業に係る起債の償還が始まること、一部事務組合の起債が増加する見込みであることから、今後も交付税措置のある起債を選択する等、健全な財政運営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職員の定数増により、人件費が増加したため昨年度より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％増加しており、類似団体平均を上回っている。今後も業務の見直しや民間委託を進める等、行財政改革の取組を通して人件費の削減に努める。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117856</xdr:rowOff>
    </xdr:from>
    <xdr:to>
      <xdr:col>24</xdr:col>
      <xdr:colOff>25400</xdr:colOff>
      <xdr:row>39</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329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21844</xdr:rowOff>
    </xdr:from>
    <xdr:to>
      <xdr:col>19</xdr:col>
      <xdr:colOff>187325</xdr:colOff>
      <xdr:row>38</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369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38</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49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67564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4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149352</xdr:rowOff>
    </xdr:from>
    <xdr:to>
      <xdr:col>24</xdr:col>
      <xdr:colOff>76200</xdr:colOff>
      <xdr:row>39</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67056</xdr:rowOff>
    </xdr:from>
    <xdr:to>
      <xdr:col>20</xdr:col>
      <xdr:colOff>38100</xdr:colOff>
      <xdr:row>38</xdr:row>
      <xdr:rowOff>168656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153433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6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142494</xdr:rowOff>
    </xdr:from>
    <xdr:to>
      <xdr:col>15</xdr:col>
      <xdr:colOff>149225</xdr:colOff>
      <xdr:row>38</xdr:row>
      <xdr:rowOff>72644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57421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xdr:rowOff>
    </xdr:from>
    <xdr:to>
      <xdr:col>6</xdr:col>
      <xdr:colOff>171450</xdr:colOff>
      <xdr:row>38</xdr:row>
      <xdr:rowOff>118364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103141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物件費については、類似団体平均を上回り昨年度より、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％増加した。今後も事業の必要性を精査しコスト削減に努める。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39370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1780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20320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1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xdr:rowOff>
    </xdr:from>
    <xdr:to>
      <xdr:col>73</xdr:col>
      <xdr:colOff>180975</xdr:colOff>
      <xdr:row>16</xdr:row>
      <xdr:rowOff>20320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444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xdr:rowOff>
    </xdr:from>
    <xdr:to>
      <xdr:col>69</xdr:col>
      <xdr:colOff>92075</xdr:colOff>
      <xdr:row>16</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44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160020</xdr:rowOff>
    </xdr:from>
    <xdr:to>
      <xdr:col>82</xdr:col>
      <xdr:colOff>158750</xdr:colOff>
      <xdr:row>16</xdr:row>
      <xdr:rowOff>90170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3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132097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0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140970</xdr:rowOff>
    </xdr:from>
    <xdr:to>
      <xdr:col>74</xdr:col>
      <xdr:colOff>31750</xdr:colOff>
      <xdr:row>16</xdr:row>
      <xdr:rowOff>71120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55897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121920</xdr:rowOff>
    </xdr:from>
    <xdr:to>
      <xdr:col>69</xdr:col>
      <xdr:colOff>142875</xdr:colOff>
      <xdr:row>16</xdr:row>
      <xdr:rowOff>52070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36847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59707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高い状態で近年増加傾向である。障害福祉関連事業費の増加に加えて、施設型給付費や児童手当などの増が主な要因となっている。今後も住民サービスの低下のないように事務事業の効率化を図っ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58</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100330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165100</xdr:rowOff>
    </xdr:from>
    <xdr:to>
      <xdr:col>15</xdr:col>
      <xdr:colOff>98425</xdr:colOff>
      <xdr:row>58</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937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165100</xdr:rowOff>
    </xdr:from>
    <xdr:to>
      <xdr:col>11</xdr:col>
      <xdr:colOff>9525</xdr:colOff>
      <xdr:row>57</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937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29227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114300</xdr:rowOff>
    </xdr:from>
    <xdr:to>
      <xdr:col>11</xdr:col>
      <xdr:colOff>60325</xdr:colOff>
      <xdr:row>58</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その他に係る経常収支比率は類似団体平均を大きく下回り、昨年度より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％減少した。下水道事業特別会計が公営企業会計へ移行したことによる。今後は行財政改革の取り組みを通じて、各事業の見直しを図る。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56</xdr:row>
      <xdr:rowOff>96520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644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xdr:rowOff>
    </xdr:from>
    <xdr:to>
      <xdr:col>78</xdr:col>
      <xdr:colOff>69850</xdr:colOff>
      <xdr:row>56</xdr:row>
      <xdr:rowOff>96520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6062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130810</xdr:rowOff>
    </xdr:from>
    <xdr:to>
      <xdr:col>73</xdr:col>
      <xdr:colOff>180975</xdr:colOff>
      <xdr:row>56</xdr:row>
      <xdr:rowOff>5080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560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130810</xdr:rowOff>
    </xdr:from>
    <xdr:to>
      <xdr:col>69</xdr:col>
      <xdr:colOff>92075</xdr:colOff>
      <xdr:row>56</xdr:row>
      <xdr:rowOff>96520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5605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8907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45720</xdr:rowOff>
    </xdr:from>
    <xdr:to>
      <xdr:col>78</xdr:col>
      <xdr:colOff>120650</xdr:colOff>
      <xdr:row>56</xdr:row>
      <xdr:rowOff>147320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157497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41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125730</xdr:rowOff>
    </xdr:from>
    <xdr:to>
      <xdr:col>74</xdr:col>
      <xdr:colOff>31750</xdr:colOff>
      <xdr:row>56</xdr:row>
      <xdr:rowOff>55880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66057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80010</xdr:rowOff>
    </xdr:from>
    <xdr:to>
      <xdr:col>69</xdr:col>
      <xdr:colOff>142875</xdr:colOff>
      <xdr:row>56</xdr:row>
      <xdr:rowOff>10160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20337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45720</xdr:rowOff>
    </xdr:from>
    <xdr:to>
      <xdr:col>65</xdr:col>
      <xdr:colOff>53975</xdr:colOff>
      <xdr:row>56</xdr:row>
      <xdr:rowOff>147320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157497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類似団体平均を上回り、昨年度より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％増加した。今後は村単独補助金等の見直しを行い、適切な支出に努める。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138430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3178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5842</xdr:rowOff>
    </xdr:from>
    <xdr:to>
      <xdr:col>78</xdr:col>
      <xdr:colOff>69850</xdr:colOff>
      <xdr:row>37</xdr:row>
      <xdr:rowOff>88138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494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122428</xdr:rowOff>
    </xdr:from>
    <xdr:to>
      <xdr:col>73</xdr:col>
      <xdr:colOff>180975</xdr:colOff>
      <xdr:row>37</xdr:row>
      <xdr:rowOff>5842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37</xdr:row>
      <xdr:rowOff>14986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46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149115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66819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71628</xdr:rowOff>
    </xdr:from>
    <xdr:to>
      <xdr:col>69</xdr:col>
      <xdr:colOff>142875</xdr:colOff>
      <xdr:row>37</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11955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減となり、依然として類似団体平均を下回っており、今後も多額の借入を予定していることから、増加する見込みである。今後とも高補助率の事業を活用し財政を圧迫することのないよう計画を進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138430</xdr:rowOff>
    </xdr:from>
    <xdr:to>
      <xdr:col>24</xdr:col>
      <xdr:colOff>25400</xdr:colOff>
      <xdr:row>75</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257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75</xdr:row>
      <xdr:rowOff>1270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2814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127000</xdr:rowOff>
    </xdr:from>
    <xdr:to>
      <xdr:col>15</xdr:col>
      <xdr:colOff>98425</xdr:colOff>
      <xdr:row>74</xdr:row>
      <xdr:rowOff>134620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2814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134620</xdr:rowOff>
    </xdr:from>
    <xdr:to>
      <xdr:col>11</xdr:col>
      <xdr:colOff>9525</xdr:colOff>
      <xdr:row>75</xdr:row>
      <xdr:rowOff>5080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8219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87630</xdr:rowOff>
    </xdr:from>
    <xdr:to>
      <xdr:col>24</xdr:col>
      <xdr:colOff>76200</xdr:colOff>
      <xdr:row>75</xdr:row>
      <xdr:rowOff>17780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104157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121920</xdr:rowOff>
    </xdr:from>
    <xdr:to>
      <xdr:col>20</xdr:col>
      <xdr:colOff>38100</xdr:colOff>
      <xdr:row>75</xdr:row>
      <xdr:rowOff>52070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62247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類似団体平均を下回っているが、昨年度より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％増加している。今後も行財政改革の取組を通じて行政の効率化、財政健全化を図る。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79</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9723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31750</xdr:rowOff>
    </xdr:from>
    <xdr:to>
      <xdr:col>78</xdr:col>
      <xdr:colOff>69850</xdr:colOff>
      <xdr:row>78</xdr:row>
      <xdr:rowOff>24130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3340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85089</xdr:rowOff>
    </xdr:from>
    <xdr:to>
      <xdr:col>73</xdr:col>
      <xdr:colOff>180975</xdr:colOff>
      <xdr:row>77</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1528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85089</xdr:rowOff>
    </xdr:from>
    <xdr:to>
      <xdr:col>69</xdr:col>
      <xdr:colOff>92075</xdr:colOff>
      <xdr:row>77</xdr:row>
      <xdr:rowOff>123189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15289"/>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125730</xdr:rowOff>
    </xdr:from>
    <xdr:to>
      <xdr:col>82</xdr:col>
      <xdr:colOff>158750</xdr:colOff>
      <xdr:row>79</xdr:row>
      <xdr:rowOff>55880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97807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59707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152400</xdr:rowOff>
    </xdr:from>
    <xdr:to>
      <xdr:col>74</xdr:col>
      <xdr:colOff>31750</xdr:colOff>
      <xdr:row>77</xdr:row>
      <xdr:rowOff>82550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34289</xdr:rowOff>
    </xdr:from>
    <xdr:to>
      <xdr:col>69</xdr:col>
      <xdr:colOff>142875</xdr:colOff>
      <xdr:row>76</xdr:row>
      <xdr:rowOff>135889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146067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72389</xdr:rowOff>
    </xdr:from>
    <xdr:to>
      <xdr:col>65</xdr:col>
      <xdr:colOff>53975</xdr:colOff>
      <xdr:row>78</xdr:row>
      <xdr:rowOff>2539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12716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77384</xdr:rowOff>
    </xdr:from>
    <xdr:to>
      <xdr:col>29</xdr:col>
      <xdr:colOff>127000</xdr:colOff>
      <xdr:row>15</xdr:row>
      <xdr:rowOff>69378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525309"/>
          <a:ext cx="647700" cy="163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69378</xdr:rowOff>
    </xdr:from>
    <xdr:to>
      <xdr:col>26</xdr:col>
      <xdr:colOff>50800</xdr:colOff>
      <xdr:row>15</xdr:row>
      <xdr:rowOff>122013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688753"/>
          <a:ext cx="698500" cy="526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122013</xdr:rowOff>
    </xdr:from>
    <xdr:to>
      <xdr:col>22</xdr:col>
      <xdr:colOff>114300</xdr:colOff>
      <xdr:row>15</xdr:row>
      <xdr:rowOff>133174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741388"/>
          <a:ext cx="698500" cy="11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133174</xdr:rowOff>
    </xdr:from>
    <xdr:to>
      <xdr:col>18</xdr:col>
      <xdr:colOff>177800</xdr:colOff>
      <xdr:row>15</xdr:row>
      <xdr:rowOff>153457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752549"/>
          <a:ext cx="698500" cy="20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26584</xdr:rowOff>
    </xdr:from>
    <xdr:to>
      <xdr:col>29</xdr:col>
      <xdr:colOff>177800</xdr:colOff>
      <xdr:row>14</xdr:row>
      <xdr:rowOff>128184</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474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43111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31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18578</xdr:rowOff>
    </xdr:from>
    <xdr:to>
      <xdr:col>26</xdr:col>
      <xdr:colOff>101600</xdr:colOff>
      <xdr:row>15</xdr:row>
      <xdr:rowOff>120178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637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130355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406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71213</xdr:rowOff>
    </xdr:from>
    <xdr:to>
      <xdr:col>22</xdr:col>
      <xdr:colOff>165100</xdr:colOff>
      <xdr:row>16</xdr:row>
      <xdr:rowOff>1363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690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11540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45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82374</xdr:rowOff>
    </xdr:from>
    <xdr:to>
      <xdr:col>19</xdr:col>
      <xdr:colOff>38100</xdr:colOff>
      <xdr:row>16</xdr:row>
      <xdr:rowOff>12524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701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22701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47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102657</xdr:rowOff>
    </xdr:from>
    <xdr:to>
      <xdr:col>15</xdr:col>
      <xdr:colOff>101600</xdr:colOff>
      <xdr:row>16</xdr:row>
      <xdr:rowOff>32807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722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42984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49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110375</xdr:rowOff>
    </xdr:from>
    <xdr:to>
      <xdr:col>29</xdr:col>
      <xdr:colOff>127000</xdr:colOff>
      <xdr:row>37</xdr:row>
      <xdr:rowOff>5207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63625"/>
          <a:ext cx="647700" cy="66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110375</xdr:rowOff>
    </xdr:from>
    <xdr:to>
      <xdr:col>26</xdr:col>
      <xdr:colOff>50800</xdr:colOff>
      <xdr:row>37</xdr:row>
      <xdr:rowOff>17970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63625"/>
          <a:ext cx="698500" cy="79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17970</xdr:rowOff>
    </xdr:from>
    <xdr:to>
      <xdr:col>22</xdr:col>
      <xdr:colOff>114300</xdr:colOff>
      <xdr:row>37</xdr:row>
      <xdr:rowOff>42113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42670"/>
          <a:ext cx="698500" cy="24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42113</xdr:rowOff>
    </xdr:from>
    <xdr:to>
      <xdr:col>18</xdr:col>
      <xdr:colOff>177800</xdr:colOff>
      <xdr:row>37</xdr:row>
      <xdr:rowOff>65811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66813"/>
          <a:ext cx="698500" cy="23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125857</xdr:rowOff>
    </xdr:from>
    <xdr:to>
      <xdr:col>29</xdr:col>
      <xdr:colOff>177800</xdr:colOff>
      <xdr:row>37</xdr:row>
      <xdr:rowOff>56007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79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97934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59575</xdr:rowOff>
    </xdr:from>
    <xdr:to>
      <xdr:col>26</xdr:col>
      <xdr:colOff>101600</xdr:colOff>
      <xdr:row>36</xdr:row>
      <xdr:rowOff>161175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12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171352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81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138620</xdr:rowOff>
    </xdr:from>
    <xdr:to>
      <xdr:col>22</xdr:col>
      <xdr:colOff>165100</xdr:colOff>
      <xdr:row>37</xdr:row>
      <xdr:rowOff>68770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91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53547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7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162763</xdr:rowOff>
    </xdr:from>
    <xdr:to>
      <xdr:col>19</xdr:col>
      <xdr:colOff>38100</xdr:colOff>
      <xdr:row>37</xdr:row>
      <xdr:rowOff>92913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16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77690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0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15011</xdr:rowOff>
    </xdr:from>
    <xdr:to>
      <xdr:col>15</xdr:col>
      <xdr:colOff>101600</xdr:colOff>
      <xdr:row>37</xdr:row>
      <xdr:rowOff>116611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39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101388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2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79007</xdr:rowOff>
    </xdr:from>
    <xdr:to>
      <xdr:col>24</xdr:col>
      <xdr:colOff>63500</xdr:colOff>
      <xdr:row>32</xdr:row>
      <xdr:rowOff>76408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93957"/>
          <a:ext cx="838200" cy="16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76408</xdr:rowOff>
    </xdr:from>
    <xdr:to>
      <xdr:col>19</xdr:col>
      <xdr:colOff>177800</xdr:colOff>
      <xdr:row>32</xdr:row>
      <xdr:rowOff>151549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62808"/>
          <a:ext cx="889000" cy="7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151549</xdr:rowOff>
    </xdr:from>
    <xdr:to>
      <xdr:col>15</xdr:col>
      <xdr:colOff>50800</xdr:colOff>
      <xdr:row>32</xdr:row>
      <xdr:rowOff>169700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37949"/>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169700</xdr:rowOff>
    </xdr:from>
    <xdr:to>
      <xdr:col>10</xdr:col>
      <xdr:colOff>114300</xdr:colOff>
      <xdr:row>33</xdr:row>
      <xdr:rowOff>16820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56100"/>
          <a:ext cx="889000" cy="1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28207</xdr:rowOff>
    </xdr:from>
    <xdr:to>
      <xdr:col>24</xdr:col>
      <xdr:colOff>114300</xdr:colOff>
      <xdr:row>31</xdr:row>
      <xdr:rowOff>129807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4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51084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9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25608</xdr:rowOff>
    </xdr:from>
    <xdr:to>
      <xdr:col>20</xdr:col>
      <xdr:colOff>38100</xdr:colOff>
      <xdr:row>32</xdr:row>
      <xdr:rowOff>127208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1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143735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87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100749</xdr:rowOff>
    </xdr:from>
    <xdr:to>
      <xdr:col>15</xdr:col>
      <xdr:colOff>101600</xdr:colOff>
      <xdr:row>33</xdr:row>
      <xdr:rowOff>30899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8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47426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62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118900</xdr:rowOff>
    </xdr:from>
    <xdr:to>
      <xdr:col>10</xdr:col>
      <xdr:colOff>165100</xdr:colOff>
      <xdr:row>33</xdr:row>
      <xdr:rowOff>49050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65577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8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137470</xdr:rowOff>
    </xdr:from>
    <xdr:to>
      <xdr:col>6</xdr:col>
      <xdr:colOff>38100</xdr:colOff>
      <xdr:row>33</xdr:row>
      <xdr:rowOff>67620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2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84147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9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27653</xdr:rowOff>
    </xdr:from>
    <xdr:to>
      <xdr:col>24</xdr:col>
      <xdr:colOff>63500</xdr:colOff>
      <xdr:row>58</xdr:row>
      <xdr:rowOff>28266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71753"/>
          <a:ext cx="8382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28266</xdr:rowOff>
    </xdr:from>
    <xdr:to>
      <xdr:col>19</xdr:col>
      <xdr:colOff>177800</xdr:colOff>
      <xdr:row>58</xdr:row>
      <xdr:rowOff>37694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72366"/>
          <a:ext cx="889000" cy="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35251</xdr:rowOff>
    </xdr:from>
    <xdr:to>
      <xdr:col>15</xdr:col>
      <xdr:colOff>50800</xdr:colOff>
      <xdr:row>58</xdr:row>
      <xdr:rowOff>37694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979351"/>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29656</xdr:rowOff>
    </xdr:from>
    <xdr:to>
      <xdr:col>10</xdr:col>
      <xdr:colOff>114300</xdr:colOff>
      <xdr:row>58</xdr:row>
      <xdr:rowOff>35251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73756"/>
          <a:ext cx="889000" cy="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148303</xdr:rowOff>
    </xdr:from>
    <xdr:to>
      <xdr:col>24</xdr:col>
      <xdr:colOff>114300</xdr:colOff>
      <xdr:row>58</xdr:row>
      <xdr:rowOff>78453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2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107680</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148916</xdr:rowOff>
    </xdr:from>
    <xdr:to>
      <xdr:col>20</xdr:col>
      <xdr:colOff>38100</xdr:colOff>
      <xdr:row>58</xdr:row>
      <xdr:rowOff>79066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2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95593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69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158344</xdr:rowOff>
    </xdr:from>
    <xdr:to>
      <xdr:col>15</xdr:col>
      <xdr:colOff>101600</xdr:colOff>
      <xdr:row>58</xdr:row>
      <xdr:rowOff>88494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3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105021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0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155901</xdr:rowOff>
    </xdr:from>
    <xdr:to>
      <xdr:col>10</xdr:col>
      <xdr:colOff>165100</xdr:colOff>
      <xdr:row>58</xdr:row>
      <xdr:rowOff>86051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2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102578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0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150306</xdr:rowOff>
    </xdr:from>
    <xdr:to>
      <xdr:col>6</xdr:col>
      <xdr:colOff>38100</xdr:colOff>
      <xdr:row>58</xdr:row>
      <xdr:rowOff>80456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2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96983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69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121831</xdr:rowOff>
    </xdr:from>
    <xdr:to>
      <xdr:col>24</xdr:col>
      <xdr:colOff>63500</xdr:colOff>
      <xdr:row>77</xdr:row>
      <xdr:rowOff>164236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152031"/>
          <a:ext cx="838200" cy="2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121831</xdr:rowOff>
    </xdr:from>
    <xdr:to>
      <xdr:col>19</xdr:col>
      <xdr:colOff>177800</xdr:colOff>
      <xdr:row>77</xdr:row>
      <xdr:rowOff>128556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52031"/>
          <a:ext cx="889000" cy="17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128556</xdr:rowOff>
    </xdr:from>
    <xdr:to>
      <xdr:col>15</xdr:col>
      <xdr:colOff>50800</xdr:colOff>
      <xdr:row>77</xdr:row>
      <xdr:rowOff>150749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30206"/>
          <a:ext cx="889000" cy="2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112040</xdr:rowOff>
    </xdr:from>
    <xdr:to>
      <xdr:col>10</xdr:col>
      <xdr:colOff>114300</xdr:colOff>
      <xdr:row>77</xdr:row>
      <xdr:rowOff>150749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13690"/>
          <a:ext cx="889000" cy="3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113436</xdr:rowOff>
    </xdr:from>
    <xdr:to>
      <xdr:col>24</xdr:col>
      <xdr:colOff>114300</xdr:colOff>
      <xdr:row>78</xdr:row>
      <xdr:rowOff>43586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1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91863</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71031</xdr:rowOff>
    </xdr:from>
    <xdr:to>
      <xdr:col>20</xdr:col>
      <xdr:colOff>38100</xdr:colOff>
      <xdr:row>77</xdr:row>
      <xdr:rowOff>1181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0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17708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7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77756</xdr:rowOff>
    </xdr:from>
    <xdr:to>
      <xdr:col>15</xdr:col>
      <xdr:colOff>101600</xdr:colOff>
      <xdr:row>78</xdr:row>
      <xdr:rowOff>7906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24433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5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99949</xdr:rowOff>
    </xdr:from>
    <xdr:to>
      <xdr:col>10</xdr:col>
      <xdr:colOff>165100</xdr:colOff>
      <xdr:row>78</xdr:row>
      <xdr:rowOff>30099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0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46626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7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61240</xdr:rowOff>
    </xdr:from>
    <xdr:to>
      <xdr:col>6</xdr:col>
      <xdr:colOff>38100</xdr:colOff>
      <xdr:row>77</xdr:row>
      <xdr:rowOff>162840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7917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3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12171</xdr:rowOff>
    </xdr:from>
    <xdr:to>
      <xdr:col>24</xdr:col>
      <xdr:colOff>63500</xdr:colOff>
      <xdr:row>94</xdr:row>
      <xdr:rowOff>111789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28471"/>
          <a:ext cx="838200" cy="9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86878</xdr:rowOff>
    </xdr:from>
    <xdr:to>
      <xdr:col>19</xdr:col>
      <xdr:colOff>177800</xdr:colOff>
      <xdr:row>94</xdr:row>
      <xdr:rowOff>111789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03178"/>
          <a:ext cx="889000" cy="2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161675</xdr:rowOff>
    </xdr:from>
    <xdr:to>
      <xdr:col>15</xdr:col>
      <xdr:colOff>50800</xdr:colOff>
      <xdr:row>94</xdr:row>
      <xdr:rowOff>86878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06525"/>
          <a:ext cx="889000" cy="9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161675</xdr:rowOff>
    </xdr:from>
    <xdr:to>
      <xdr:col>10</xdr:col>
      <xdr:colOff>114300</xdr:colOff>
      <xdr:row>95</xdr:row>
      <xdr:rowOff>88036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06525"/>
          <a:ext cx="889000" cy="26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132821</xdr:rowOff>
    </xdr:from>
    <xdr:to>
      <xdr:col>24</xdr:col>
      <xdr:colOff>114300</xdr:colOff>
      <xdr:row>94</xdr:row>
      <xdr:rowOff>62971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7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155698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29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60989</xdr:rowOff>
    </xdr:from>
    <xdr:to>
      <xdr:col>20</xdr:col>
      <xdr:colOff>38100</xdr:colOff>
      <xdr:row>94</xdr:row>
      <xdr:rowOff>162589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7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7666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5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36078</xdr:rowOff>
    </xdr:from>
    <xdr:to>
      <xdr:col>15</xdr:col>
      <xdr:colOff>101600</xdr:colOff>
      <xdr:row>94</xdr:row>
      <xdr:rowOff>137678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5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154205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2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110875</xdr:rowOff>
    </xdr:from>
    <xdr:to>
      <xdr:col>10</xdr:col>
      <xdr:colOff>165100</xdr:colOff>
      <xdr:row>94</xdr:row>
      <xdr:rowOff>41025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57552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3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37236</xdr:rowOff>
    </xdr:from>
    <xdr:to>
      <xdr:col>6</xdr:col>
      <xdr:colOff>38100</xdr:colOff>
      <xdr:row>95</xdr:row>
      <xdr:rowOff>138836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2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155363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10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26985</xdr:rowOff>
    </xdr:from>
    <xdr:to>
      <xdr:col>55</xdr:col>
      <xdr:colOff>0</xdr:colOff>
      <xdr:row>34</xdr:row>
      <xdr:rowOff>117621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856285"/>
          <a:ext cx="838200" cy="9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59831</xdr:rowOff>
    </xdr:from>
    <xdr:to>
      <xdr:col>50</xdr:col>
      <xdr:colOff>114300</xdr:colOff>
      <xdr:row>34</xdr:row>
      <xdr:rowOff>117621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889131"/>
          <a:ext cx="889000" cy="5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51285</xdr:rowOff>
    </xdr:from>
    <xdr:to>
      <xdr:col>45</xdr:col>
      <xdr:colOff>177800</xdr:colOff>
      <xdr:row>34</xdr:row>
      <xdr:rowOff>59831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709135"/>
          <a:ext cx="889000" cy="17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80832</xdr:rowOff>
    </xdr:from>
    <xdr:to>
      <xdr:col>41</xdr:col>
      <xdr:colOff>50800</xdr:colOff>
      <xdr:row>33</xdr:row>
      <xdr:rowOff>51285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67232"/>
          <a:ext cx="889000" cy="14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147635</xdr:rowOff>
    </xdr:from>
    <xdr:to>
      <xdr:col>55</xdr:col>
      <xdr:colOff>50800</xdr:colOff>
      <xdr:row>34</xdr:row>
      <xdr:rowOff>77785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170512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656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66821</xdr:rowOff>
    </xdr:from>
    <xdr:to>
      <xdr:col>50</xdr:col>
      <xdr:colOff>165100</xdr:colOff>
      <xdr:row>34</xdr:row>
      <xdr:rowOff>168421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9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13498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7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9031</xdr:rowOff>
    </xdr:from>
    <xdr:to>
      <xdr:col>46</xdr:col>
      <xdr:colOff>38100</xdr:colOff>
      <xdr:row>34</xdr:row>
      <xdr:rowOff>110631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83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127158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613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485</xdr:rowOff>
    </xdr:from>
    <xdr:to>
      <xdr:col>41</xdr:col>
      <xdr:colOff>101600</xdr:colOff>
      <xdr:row>33</xdr:row>
      <xdr:rowOff>102085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65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118612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43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30032</xdr:rowOff>
    </xdr:from>
    <xdr:to>
      <xdr:col>36</xdr:col>
      <xdr:colOff>165100</xdr:colOff>
      <xdr:row>32</xdr:row>
      <xdr:rowOff>131632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5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148159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9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149863</xdr:rowOff>
    </xdr:from>
    <xdr:to>
      <xdr:col>55</xdr:col>
      <xdr:colOff>0</xdr:colOff>
      <xdr:row>58</xdr:row>
      <xdr:rowOff>46367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22513"/>
          <a:ext cx="838200" cy="6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149863</xdr:rowOff>
    </xdr:from>
    <xdr:to>
      <xdr:col>50</xdr:col>
      <xdr:colOff>114300</xdr:colOff>
      <xdr:row>58</xdr:row>
      <xdr:rowOff>20359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22513"/>
          <a:ext cx="889000" cy="4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153891</xdr:rowOff>
    </xdr:from>
    <xdr:to>
      <xdr:col>45</xdr:col>
      <xdr:colOff>177800</xdr:colOff>
      <xdr:row>58</xdr:row>
      <xdr:rowOff>20359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26541"/>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153891</xdr:rowOff>
    </xdr:from>
    <xdr:to>
      <xdr:col>41</xdr:col>
      <xdr:colOff>50800</xdr:colOff>
      <xdr:row>58</xdr:row>
      <xdr:rowOff>3561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26541"/>
          <a:ext cx="889000" cy="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167017</xdr:rowOff>
    </xdr:from>
    <xdr:to>
      <xdr:col>55</xdr:col>
      <xdr:colOff>50800</xdr:colOff>
      <xdr:row>58</xdr:row>
      <xdr:rowOff>97167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3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126394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7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99063</xdr:rowOff>
    </xdr:from>
    <xdr:to>
      <xdr:col>50</xdr:col>
      <xdr:colOff>165100</xdr:colOff>
      <xdr:row>58</xdr:row>
      <xdr:rowOff>29213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7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45740</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4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141009</xdr:rowOff>
    </xdr:from>
    <xdr:to>
      <xdr:col>46</xdr:col>
      <xdr:colOff>38100</xdr:colOff>
      <xdr:row>58</xdr:row>
      <xdr:rowOff>71159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1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87686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88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103091</xdr:rowOff>
    </xdr:from>
    <xdr:to>
      <xdr:col>41</xdr:col>
      <xdr:colOff>101600</xdr:colOff>
      <xdr:row>58</xdr:row>
      <xdr:rowOff>33241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7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49768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5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124211</xdr:rowOff>
    </xdr:from>
    <xdr:to>
      <xdr:col>36</xdr:col>
      <xdr:colOff>165100</xdr:colOff>
      <xdr:row>58</xdr:row>
      <xdr:rowOff>54361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9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70888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7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66604</xdr:rowOff>
    </xdr:from>
    <xdr:to>
      <xdr:col>55</xdr:col>
      <xdr:colOff>0</xdr:colOff>
      <xdr:row>78</xdr:row>
      <xdr:rowOff>105890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39704"/>
          <a:ext cx="838200" cy="3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105890</xdr:rowOff>
    </xdr:from>
    <xdr:to>
      <xdr:col>50</xdr:col>
      <xdr:colOff>114300</xdr:colOff>
      <xdr:row>78</xdr:row>
      <xdr:rowOff>127347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78990"/>
          <a:ext cx="889000" cy="2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119622</xdr:rowOff>
    </xdr:from>
    <xdr:to>
      <xdr:col>45</xdr:col>
      <xdr:colOff>177800</xdr:colOff>
      <xdr:row>78</xdr:row>
      <xdr:rowOff>127347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92722"/>
          <a:ext cx="889000" cy="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102412</xdr:rowOff>
    </xdr:from>
    <xdr:to>
      <xdr:col>41</xdr:col>
      <xdr:colOff>50800</xdr:colOff>
      <xdr:row>78</xdr:row>
      <xdr:rowOff>119622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75512"/>
          <a:ext cx="8890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15804</xdr:rowOff>
    </xdr:from>
    <xdr:to>
      <xdr:col>55</xdr:col>
      <xdr:colOff>50800</xdr:colOff>
      <xdr:row>78</xdr:row>
      <xdr:rowOff>117404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8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146631</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7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55090</xdr:rowOff>
    </xdr:from>
    <xdr:to>
      <xdr:col>50</xdr:col>
      <xdr:colOff>165100</xdr:colOff>
      <xdr:row>78</xdr:row>
      <xdr:rowOff>156690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2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1767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20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76547</xdr:rowOff>
    </xdr:from>
    <xdr:to>
      <xdr:col>46</xdr:col>
      <xdr:colOff>38100</xdr:colOff>
      <xdr:row>79</xdr:row>
      <xdr:rowOff>6697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169274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68822</xdr:rowOff>
    </xdr:from>
    <xdr:to>
      <xdr:col>41</xdr:col>
      <xdr:colOff>101600</xdr:colOff>
      <xdr:row>78</xdr:row>
      <xdr:rowOff>170422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15499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1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51612</xdr:rowOff>
    </xdr:from>
    <xdr:to>
      <xdr:col>36</xdr:col>
      <xdr:colOff>165100</xdr:colOff>
      <xdr:row>78</xdr:row>
      <xdr:rowOff>153212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169739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9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27178</xdr:rowOff>
    </xdr:from>
    <xdr:to>
      <xdr:col>55</xdr:col>
      <xdr:colOff>0</xdr:colOff>
      <xdr:row>98</xdr:row>
      <xdr:rowOff>52716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314928"/>
          <a:ext cx="838200" cy="53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27178</xdr:rowOff>
    </xdr:from>
    <xdr:to>
      <xdr:col>50</xdr:col>
      <xdr:colOff>114300</xdr:colOff>
      <xdr:row>95</xdr:row>
      <xdr:rowOff>126949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314928"/>
          <a:ext cx="889000" cy="9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154667</xdr:rowOff>
    </xdr:from>
    <xdr:to>
      <xdr:col>45</xdr:col>
      <xdr:colOff>177800</xdr:colOff>
      <xdr:row>95</xdr:row>
      <xdr:rowOff>126949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270967"/>
          <a:ext cx="889000" cy="14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154667</xdr:rowOff>
    </xdr:from>
    <xdr:to>
      <xdr:col>41</xdr:col>
      <xdr:colOff>50800</xdr:colOff>
      <xdr:row>95</xdr:row>
      <xdr:rowOff>166329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270967"/>
          <a:ext cx="889000" cy="18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1916</xdr:rowOff>
    </xdr:from>
    <xdr:to>
      <xdr:col>55</xdr:col>
      <xdr:colOff>50800</xdr:colOff>
      <xdr:row>98</xdr:row>
      <xdr:rowOff>103516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88293</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1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147828</xdr:rowOff>
    </xdr:from>
    <xdr:to>
      <xdr:col>50</xdr:col>
      <xdr:colOff>165100</xdr:colOff>
      <xdr:row>95</xdr:row>
      <xdr:rowOff>77978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26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94505</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03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76149</xdr:rowOff>
    </xdr:from>
    <xdr:to>
      <xdr:col>46</xdr:col>
      <xdr:colOff>38100</xdr:colOff>
      <xdr:row>96</xdr:row>
      <xdr:rowOff>6299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36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22826</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13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103867</xdr:rowOff>
    </xdr:from>
    <xdr:to>
      <xdr:col>41</xdr:col>
      <xdr:colOff>101600</xdr:colOff>
      <xdr:row>95</xdr:row>
      <xdr:rowOff>34017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22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50544</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599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115529</xdr:rowOff>
    </xdr:from>
    <xdr:to>
      <xdr:col>36</xdr:col>
      <xdr:colOff>165100</xdr:colOff>
      <xdr:row>96</xdr:row>
      <xdr:rowOff>45679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62206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17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103060</xdr:rowOff>
    </xdr:from>
    <xdr:to>
      <xdr:col>85</xdr:col>
      <xdr:colOff>127000</xdr:colOff>
      <xdr:row>38</xdr:row>
      <xdr:rowOff>127635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18160"/>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127635</xdr:rowOff>
    </xdr:from>
    <xdr:to>
      <xdr:col>81</xdr:col>
      <xdr:colOff>50800</xdr:colOff>
      <xdr:row>38</xdr:row>
      <xdr:rowOff>129404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42735"/>
          <a:ext cx="8890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110851</xdr:rowOff>
    </xdr:from>
    <xdr:to>
      <xdr:col>76</xdr:col>
      <xdr:colOff>114300</xdr:colOff>
      <xdr:row>38</xdr:row>
      <xdr:rowOff>129404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5951"/>
          <a:ext cx="889000" cy="1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110851</xdr:rowOff>
    </xdr:from>
    <xdr:to>
      <xdr:col>71</xdr:col>
      <xdr:colOff>177800</xdr:colOff>
      <xdr:row>38</xdr:row>
      <xdr:rowOff>136778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5951"/>
          <a:ext cx="889000" cy="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52260</xdr:rowOff>
    </xdr:from>
    <xdr:to>
      <xdr:col>85</xdr:col>
      <xdr:colOff>177800</xdr:colOff>
      <xdr:row>38</xdr:row>
      <xdr:rowOff>153860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169562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8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78604</xdr:rowOff>
    </xdr:from>
    <xdr:to>
      <xdr:col>76</xdr:col>
      <xdr:colOff>165100</xdr:colOff>
      <xdr:row>39</xdr:row>
      <xdr:rowOff>8754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171331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8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60051</xdr:rowOff>
    </xdr:from>
    <xdr:to>
      <xdr:col>72</xdr:col>
      <xdr:colOff>38100</xdr:colOff>
      <xdr:row>38</xdr:row>
      <xdr:rowOff>161651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152778</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85978</xdr:rowOff>
    </xdr:from>
    <xdr:to>
      <xdr:col>67</xdr:col>
      <xdr:colOff>101600</xdr:colOff>
      <xdr:row>39</xdr:row>
      <xdr:rowOff>16128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7255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93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16357</xdr:rowOff>
    </xdr:from>
    <xdr:to>
      <xdr:col>85</xdr:col>
      <xdr:colOff>127000</xdr:colOff>
      <xdr:row>78</xdr:row>
      <xdr:rowOff>24808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89457"/>
          <a:ext cx="838200" cy="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16357</xdr:rowOff>
    </xdr:from>
    <xdr:to>
      <xdr:col>81</xdr:col>
      <xdr:colOff>50800</xdr:colOff>
      <xdr:row>78</xdr:row>
      <xdr:rowOff>31223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89457"/>
          <a:ext cx="889000" cy="1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26191</xdr:rowOff>
    </xdr:from>
    <xdr:to>
      <xdr:col>76</xdr:col>
      <xdr:colOff>114300</xdr:colOff>
      <xdr:row>78</xdr:row>
      <xdr:rowOff>31223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99291"/>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17735</xdr:rowOff>
    </xdr:from>
    <xdr:to>
      <xdr:col>71</xdr:col>
      <xdr:colOff>177800</xdr:colOff>
      <xdr:row>78</xdr:row>
      <xdr:rowOff>26191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90835"/>
          <a:ext cx="889000" cy="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145458</xdr:rowOff>
    </xdr:from>
    <xdr:to>
      <xdr:col>85</xdr:col>
      <xdr:colOff>177800</xdr:colOff>
      <xdr:row>78</xdr:row>
      <xdr:rowOff>75608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4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60385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6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137007</xdr:rowOff>
    </xdr:from>
    <xdr:to>
      <xdr:col>81</xdr:col>
      <xdr:colOff>101600</xdr:colOff>
      <xdr:row>78</xdr:row>
      <xdr:rowOff>67157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58284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151873</xdr:rowOff>
    </xdr:from>
    <xdr:to>
      <xdr:col>76</xdr:col>
      <xdr:colOff>165100</xdr:colOff>
      <xdr:row>78</xdr:row>
      <xdr:rowOff>82023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5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73150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4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146841</xdr:rowOff>
    </xdr:from>
    <xdr:to>
      <xdr:col>72</xdr:col>
      <xdr:colOff>38100</xdr:colOff>
      <xdr:row>78</xdr:row>
      <xdr:rowOff>76991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4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68118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4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138385</xdr:rowOff>
    </xdr:from>
    <xdr:to>
      <xdr:col>67</xdr:col>
      <xdr:colOff>101600</xdr:colOff>
      <xdr:row>78</xdr:row>
      <xdr:rowOff>68535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59662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55879</xdr:rowOff>
    </xdr:from>
    <xdr:to>
      <xdr:col>85</xdr:col>
      <xdr:colOff>127000</xdr:colOff>
      <xdr:row>97</xdr:row>
      <xdr:rowOff>66241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686529"/>
          <a:ext cx="838200" cy="1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xdr:rowOff>
    </xdr:from>
    <xdr:to>
      <xdr:col>81</xdr:col>
      <xdr:colOff>50800</xdr:colOff>
      <xdr:row>97</xdr:row>
      <xdr:rowOff>55879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630656"/>
          <a:ext cx="889000" cy="5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42966</xdr:rowOff>
    </xdr:from>
    <xdr:to>
      <xdr:col>76</xdr:col>
      <xdr:colOff>114300</xdr:colOff>
      <xdr:row>97</xdr:row>
      <xdr:rowOff>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330716"/>
          <a:ext cx="889000" cy="29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42966</xdr:rowOff>
    </xdr:from>
    <xdr:to>
      <xdr:col>71</xdr:col>
      <xdr:colOff>177800</xdr:colOff>
      <xdr:row>96</xdr:row>
      <xdr:rowOff>18089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330716"/>
          <a:ext cx="889000" cy="14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15441</xdr:rowOff>
    </xdr:from>
    <xdr:to>
      <xdr:col>85</xdr:col>
      <xdr:colOff>177800</xdr:colOff>
      <xdr:row>97</xdr:row>
      <xdr:rowOff>117041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4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38318</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9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5079</xdr:rowOff>
    </xdr:from>
    <xdr:to>
      <xdr:col>81</xdr:col>
      <xdr:colOff>101600</xdr:colOff>
      <xdr:row>97</xdr:row>
      <xdr:rowOff>106679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123206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41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120656</xdr:rowOff>
    </xdr:from>
    <xdr:to>
      <xdr:col>76</xdr:col>
      <xdr:colOff>165100</xdr:colOff>
      <xdr:row>97</xdr:row>
      <xdr:rowOff>50806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67333</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355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163616</xdr:rowOff>
    </xdr:from>
    <xdr:to>
      <xdr:col>72</xdr:col>
      <xdr:colOff>38100</xdr:colOff>
      <xdr:row>95</xdr:row>
      <xdr:rowOff>93766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27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110293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05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138739</xdr:rowOff>
    </xdr:from>
    <xdr:to>
      <xdr:col>67</xdr:col>
      <xdr:colOff>101600</xdr:colOff>
      <xdr:row>96</xdr:row>
      <xdr:rowOff>68889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2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85416</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0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73618</xdr:rowOff>
    </xdr:from>
    <xdr:to>
      <xdr:col>116</xdr:col>
      <xdr:colOff>63500</xdr:colOff>
      <xdr:row>76</xdr:row>
      <xdr:rowOff>109493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932368"/>
          <a:ext cx="838200" cy="20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73618</xdr:rowOff>
    </xdr:from>
    <xdr:to>
      <xdr:col>111</xdr:col>
      <xdr:colOff>177800</xdr:colOff>
      <xdr:row>76</xdr:row>
      <xdr:rowOff>76524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32368"/>
          <a:ext cx="889000" cy="17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76524</xdr:rowOff>
    </xdr:from>
    <xdr:to>
      <xdr:col>107</xdr:col>
      <xdr:colOff>50800</xdr:colOff>
      <xdr:row>76</xdr:row>
      <xdr:rowOff>108578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06724"/>
          <a:ext cx="889000"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7651</xdr:rowOff>
    </xdr:from>
    <xdr:to>
      <xdr:col>102</xdr:col>
      <xdr:colOff>114300</xdr:colOff>
      <xdr:row>76</xdr:row>
      <xdr:rowOff>108578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037851"/>
          <a:ext cx="889000" cy="10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58693</xdr:rowOff>
    </xdr:from>
    <xdr:to>
      <xdr:col>116</xdr:col>
      <xdr:colOff>114300</xdr:colOff>
      <xdr:row>76</xdr:row>
      <xdr:rowOff>160293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8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37120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22818</xdr:rowOff>
    </xdr:from>
    <xdr:to>
      <xdr:col>112</xdr:col>
      <xdr:colOff>38100</xdr:colOff>
      <xdr:row>75</xdr:row>
      <xdr:rowOff>124418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8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115546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7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25724</xdr:rowOff>
    </xdr:from>
    <xdr:to>
      <xdr:col>107</xdr:col>
      <xdr:colOff>101600</xdr:colOff>
      <xdr:row>76</xdr:row>
      <xdr:rowOff>127324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5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118451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4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57778</xdr:rowOff>
    </xdr:from>
    <xdr:to>
      <xdr:col>102</xdr:col>
      <xdr:colOff>165100</xdr:colOff>
      <xdr:row>76</xdr:row>
      <xdr:rowOff>159378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08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150505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8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128301</xdr:rowOff>
    </xdr:from>
    <xdr:to>
      <xdr:col>98</xdr:col>
      <xdr:colOff>38100</xdr:colOff>
      <xdr:row>76</xdr:row>
      <xdr:rowOff>58451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8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49578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扶助費、補助費等、普通建設事業費については、類似団体平均を上回っている。補助費等については、水道事業会計への補助金が多額であること、下水道事業会計の公営企業会計移行により増となった。また、上水道の管路更新も予定しているため、計画的な財政運営により財政負担の平準化を図る。今後は、住民サービスへの影響を最小限に抑えつつ、行政財改革の取組を通して事務事業の効率化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139192</xdr:rowOff>
    </xdr:from>
    <xdr:to>
      <xdr:col>24</xdr:col>
      <xdr:colOff>63500</xdr:colOff>
      <xdr:row>33</xdr:row>
      <xdr:rowOff>2794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25592"/>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2794</xdr:rowOff>
    </xdr:from>
    <xdr:to>
      <xdr:col>19</xdr:col>
      <xdr:colOff>177800</xdr:colOff>
      <xdr:row>33</xdr:row>
      <xdr:rowOff>55372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606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55372</xdr:rowOff>
    </xdr:from>
    <xdr:to>
      <xdr:col>15</xdr:col>
      <xdr:colOff>50800</xdr:colOff>
      <xdr:row>33</xdr:row>
      <xdr:rowOff>74676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1322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74676</xdr:rowOff>
    </xdr:from>
    <xdr:to>
      <xdr:col>10</xdr:col>
      <xdr:colOff>114300</xdr:colOff>
      <xdr:row>33</xdr:row>
      <xdr:rowOff>134112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3252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88392</xdr:rowOff>
    </xdr:from>
    <xdr:to>
      <xdr:col>24</xdr:col>
      <xdr:colOff>114300</xdr:colOff>
      <xdr:row>33</xdr:row>
      <xdr:rowOff>18542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7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111269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2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123444</xdr:rowOff>
    </xdr:from>
    <xdr:to>
      <xdr:col>20</xdr:col>
      <xdr:colOff>38100</xdr:colOff>
      <xdr:row>33</xdr:row>
      <xdr:rowOff>53594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0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70121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8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4572</xdr:rowOff>
    </xdr:from>
    <xdr:to>
      <xdr:col>15</xdr:col>
      <xdr:colOff>101600</xdr:colOff>
      <xdr:row>33</xdr:row>
      <xdr:rowOff>106172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6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122699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3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23876</xdr:rowOff>
    </xdr:from>
    <xdr:to>
      <xdr:col>10</xdr:col>
      <xdr:colOff>165100</xdr:colOff>
      <xdr:row>33</xdr:row>
      <xdr:rowOff>125476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8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142003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5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83312</xdr:rowOff>
    </xdr:from>
    <xdr:to>
      <xdr:col>6</xdr:col>
      <xdr:colOff>38100</xdr:colOff>
      <xdr:row>34</xdr:row>
      <xdr:rowOff>13462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29989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1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78549</xdr:rowOff>
    </xdr:from>
    <xdr:to>
      <xdr:col>24</xdr:col>
      <xdr:colOff>63500</xdr:colOff>
      <xdr:row>55</xdr:row>
      <xdr:rowOff>91725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08299"/>
          <a:ext cx="838200" cy="1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78549</xdr:rowOff>
    </xdr:from>
    <xdr:to>
      <xdr:col>19</xdr:col>
      <xdr:colOff>177800</xdr:colOff>
      <xdr:row>55</xdr:row>
      <xdr:rowOff>114372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08299"/>
          <a:ext cx="889000" cy="3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21226</xdr:rowOff>
    </xdr:from>
    <xdr:to>
      <xdr:col>15</xdr:col>
      <xdr:colOff>50800</xdr:colOff>
      <xdr:row>55</xdr:row>
      <xdr:rowOff>114372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279526"/>
          <a:ext cx="889000" cy="26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15125</xdr:rowOff>
    </xdr:from>
    <xdr:to>
      <xdr:col>10</xdr:col>
      <xdr:colOff>114300</xdr:colOff>
      <xdr:row>54</xdr:row>
      <xdr:rowOff>21226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73425"/>
          <a:ext cx="889000" cy="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40925</xdr:rowOff>
    </xdr:from>
    <xdr:to>
      <xdr:col>24</xdr:col>
      <xdr:colOff>114300</xdr:colOff>
      <xdr:row>55</xdr:row>
      <xdr:rowOff>142525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63802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2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27749</xdr:rowOff>
    </xdr:from>
    <xdr:to>
      <xdr:col>20</xdr:col>
      <xdr:colOff>38100</xdr:colOff>
      <xdr:row>55</xdr:row>
      <xdr:rowOff>129349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5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145876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3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63572</xdr:rowOff>
    </xdr:from>
    <xdr:to>
      <xdr:col>15</xdr:col>
      <xdr:colOff>101600</xdr:colOff>
      <xdr:row>55</xdr:row>
      <xdr:rowOff>165172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9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10249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6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141876</xdr:rowOff>
    </xdr:from>
    <xdr:to>
      <xdr:col>10</xdr:col>
      <xdr:colOff>165100</xdr:colOff>
      <xdr:row>54</xdr:row>
      <xdr:rowOff>72026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2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88553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00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135775</xdr:rowOff>
    </xdr:from>
    <xdr:to>
      <xdr:col>6</xdr:col>
      <xdr:colOff>38100</xdr:colOff>
      <xdr:row>54</xdr:row>
      <xdr:rowOff>65925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2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82452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9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55549</xdr:rowOff>
    </xdr:from>
    <xdr:to>
      <xdr:col>24</xdr:col>
      <xdr:colOff>63500</xdr:colOff>
      <xdr:row>75</xdr:row>
      <xdr:rowOff>89785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14299"/>
          <a:ext cx="838200" cy="3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89785</xdr:rowOff>
    </xdr:from>
    <xdr:to>
      <xdr:col>19</xdr:col>
      <xdr:colOff>177800</xdr:colOff>
      <xdr:row>75</xdr:row>
      <xdr:rowOff>144596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48535"/>
          <a:ext cx="889000" cy="5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43734</xdr:rowOff>
    </xdr:from>
    <xdr:to>
      <xdr:col>15</xdr:col>
      <xdr:colOff>50800</xdr:colOff>
      <xdr:row>75</xdr:row>
      <xdr:rowOff>144596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02484"/>
          <a:ext cx="889000" cy="10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43734</xdr:rowOff>
    </xdr:from>
    <xdr:to>
      <xdr:col>10</xdr:col>
      <xdr:colOff>114300</xdr:colOff>
      <xdr:row>76</xdr:row>
      <xdr:rowOff>36130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02484"/>
          <a:ext cx="889000" cy="16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4749</xdr:rowOff>
    </xdr:from>
    <xdr:to>
      <xdr:col>24</xdr:col>
      <xdr:colOff>114300</xdr:colOff>
      <xdr:row>75</xdr:row>
      <xdr:rowOff>106349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6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27626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14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38985</xdr:rowOff>
    </xdr:from>
    <xdr:to>
      <xdr:col>20</xdr:col>
      <xdr:colOff>38100</xdr:colOff>
      <xdr:row>75</xdr:row>
      <xdr:rowOff>140585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9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157112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7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93796</xdr:rowOff>
    </xdr:from>
    <xdr:to>
      <xdr:col>15</xdr:col>
      <xdr:colOff>101600</xdr:colOff>
      <xdr:row>76</xdr:row>
      <xdr:rowOff>23946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5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40473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2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164384</xdr:rowOff>
    </xdr:from>
    <xdr:to>
      <xdr:col>10</xdr:col>
      <xdr:colOff>165100</xdr:colOff>
      <xdr:row>75</xdr:row>
      <xdr:rowOff>94534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5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111061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2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156780</xdr:rowOff>
    </xdr:from>
    <xdr:to>
      <xdr:col>6</xdr:col>
      <xdr:colOff>38100</xdr:colOff>
      <xdr:row>76</xdr:row>
      <xdr:rowOff>86930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103456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9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100509</xdr:rowOff>
    </xdr:from>
    <xdr:to>
      <xdr:col>24</xdr:col>
      <xdr:colOff>63500</xdr:colOff>
      <xdr:row>98</xdr:row>
      <xdr:rowOff>105142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2609"/>
          <a:ext cx="838200" cy="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105142</xdr:rowOff>
    </xdr:from>
    <xdr:to>
      <xdr:col>19</xdr:col>
      <xdr:colOff>177800</xdr:colOff>
      <xdr:row>98</xdr:row>
      <xdr:rowOff>106725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7242"/>
          <a:ext cx="889000" cy="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103963</xdr:rowOff>
    </xdr:from>
    <xdr:to>
      <xdr:col>15</xdr:col>
      <xdr:colOff>50800</xdr:colOff>
      <xdr:row>98</xdr:row>
      <xdr:rowOff>106725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6063"/>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103963</xdr:rowOff>
    </xdr:from>
    <xdr:to>
      <xdr:col>10</xdr:col>
      <xdr:colOff>114300</xdr:colOff>
      <xdr:row>98</xdr:row>
      <xdr:rowOff>106820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606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49709</xdr:rowOff>
    </xdr:from>
    <xdr:to>
      <xdr:col>24</xdr:col>
      <xdr:colOff>114300</xdr:colOff>
      <xdr:row>98</xdr:row>
      <xdr:rowOff>151309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54342</xdr:rowOff>
    </xdr:from>
    <xdr:to>
      <xdr:col>20</xdr:col>
      <xdr:colOff>38100</xdr:colOff>
      <xdr:row>98</xdr:row>
      <xdr:rowOff>155942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147069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55925</xdr:rowOff>
    </xdr:from>
    <xdr:to>
      <xdr:col>15</xdr:col>
      <xdr:colOff>101600</xdr:colOff>
      <xdr:row>98</xdr:row>
      <xdr:rowOff>157525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148652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53163</xdr:rowOff>
    </xdr:from>
    <xdr:to>
      <xdr:col>10</xdr:col>
      <xdr:colOff>165100</xdr:colOff>
      <xdr:row>98</xdr:row>
      <xdr:rowOff>154763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145890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56020</xdr:rowOff>
    </xdr:from>
    <xdr:to>
      <xdr:col>6</xdr:col>
      <xdr:colOff>38100</xdr:colOff>
      <xdr:row>98</xdr:row>
      <xdr:rowOff>157620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148747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51506</xdr:rowOff>
    </xdr:from>
    <xdr:to>
      <xdr:col>55</xdr:col>
      <xdr:colOff>0</xdr:colOff>
      <xdr:row>38</xdr:row>
      <xdr:rowOff>61885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66606"/>
          <a:ext cx="8382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61885</xdr:rowOff>
    </xdr:from>
    <xdr:to>
      <xdr:col>50</xdr:col>
      <xdr:colOff>114300</xdr:colOff>
      <xdr:row>38</xdr:row>
      <xdr:rowOff>70572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7698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70572</xdr:rowOff>
    </xdr:from>
    <xdr:to>
      <xdr:col>45</xdr:col>
      <xdr:colOff>177800</xdr:colOff>
      <xdr:row>38</xdr:row>
      <xdr:rowOff>72217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85672"/>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72217</xdr:rowOff>
    </xdr:from>
    <xdr:to>
      <xdr:col>41</xdr:col>
      <xdr:colOff>50800</xdr:colOff>
      <xdr:row>38</xdr:row>
      <xdr:rowOff>73863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87317"/>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706</xdr:rowOff>
    </xdr:from>
    <xdr:to>
      <xdr:col>55</xdr:col>
      <xdr:colOff>50800</xdr:colOff>
      <xdr:row>38</xdr:row>
      <xdr:rowOff>102306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1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131533</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0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11085</xdr:rowOff>
    </xdr:from>
    <xdr:to>
      <xdr:col>50</xdr:col>
      <xdr:colOff>165100</xdr:colOff>
      <xdr:row>38</xdr:row>
      <xdr:rowOff>112685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129212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3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19772</xdr:rowOff>
    </xdr:from>
    <xdr:to>
      <xdr:col>46</xdr:col>
      <xdr:colOff>38100</xdr:colOff>
      <xdr:row>38</xdr:row>
      <xdr:rowOff>121372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3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137898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31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21417</xdr:rowOff>
    </xdr:from>
    <xdr:to>
      <xdr:col>41</xdr:col>
      <xdr:colOff>101600</xdr:colOff>
      <xdr:row>38</xdr:row>
      <xdr:rowOff>123017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3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139544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31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23063</xdr:rowOff>
    </xdr:from>
    <xdr:to>
      <xdr:col>36</xdr:col>
      <xdr:colOff>165100</xdr:colOff>
      <xdr:row>38</xdr:row>
      <xdr:rowOff>124663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141190</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31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2894</xdr:rowOff>
    </xdr:from>
    <xdr:to>
      <xdr:col>55</xdr:col>
      <xdr:colOff>0</xdr:colOff>
      <xdr:row>57</xdr:row>
      <xdr:rowOff>32341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75544"/>
          <a:ext cx="838200" cy="2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86616</xdr:rowOff>
    </xdr:from>
    <xdr:to>
      <xdr:col>50</xdr:col>
      <xdr:colOff>114300</xdr:colOff>
      <xdr:row>57</xdr:row>
      <xdr:rowOff>32341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87816"/>
          <a:ext cx="889000" cy="11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86616</xdr:rowOff>
    </xdr:from>
    <xdr:to>
      <xdr:col>45</xdr:col>
      <xdr:colOff>177800</xdr:colOff>
      <xdr:row>57</xdr:row>
      <xdr:rowOff>12145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87816"/>
          <a:ext cx="889000" cy="9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143975</xdr:rowOff>
    </xdr:from>
    <xdr:to>
      <xdr:col>41</xdr:col>
      <xdr:colOff>50800</xdr:colOff>
      <xdr:row>57</xdr:row>
      <xdr:rowOff>12145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573725"/>
          <a:ext cx="889000" cy="21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123544</xdr:rowOff>
    </xdr:from>
    <xdr:to>
      <xdr:col>55</xdr:col>
      <xdr:colOff>50800</xdr:colOff>
      <xdr:row>57</xdr:row>
      <xdr:rowOff>53694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2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146421</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7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152991</xdr:rowOff>
    </xdr:from>
    <xdr:to>
      <xdr:col>50</xdr:col>
      <xdr:colOff>165100</xdr:colOff>
      <xdr:row>57</xdr:row>
      <xdr:rowOff>83141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5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99668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2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35816</xdr:rowOff>
    </xdr:from>
    <xdr:to>
      <xdr:col>46</xdr:col>
      <xdr:colOff>38100</xdr:colOff>
      <xdr:row>56</xdr:row>
      <xdr:rowOff>137416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3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153943</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941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132795</xdr:rowOff>
    </xdr:from>
    <xdr:to>
      <xdr:col>41</xdr:col>
      <xdr:colOff>101600</xdr:colOff>
      <xdr:row>57</xdr:row>
      <xdr:rowOff>62945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3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79472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0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93175</xdr:rowOff>
    </xdr:from>
    <xdr:to>
      <xdr:col>36</xdr:col>
      <xdr:colOff>165100</xdr:colOff>
      <xdr:row>56</xdr:row>
      <xdr:rowOff>23325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39852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298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71642</xdr:rowOff>
    </xdr:from>
    <xdr:to>
      <xdr:col>55</xdr:col>
      <xdr:colOff>0</xdr:colOff>
      <xdr:row>78</xdr:row>
      <xdr:rowOff>83449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44742"/>
          <a:ext cx="838200" cy="1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77014</xdr:rowOff>
    </xdr:from>
    <xdr:to>
      <xdr:col>50</xdr:col>
      <xdr:colOff>114300</xdr:colOff>
      <xdr:row>78</xdr:row>
      <xdr:rowOff>83449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50114"/>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77014</xdr:rowOff>
    </xdr:from>
    <xdr:to>
      <xdr:col>45</xdr:col>
      <xdr:colOff>177800</xdr:colOff>
      <xdr:row>78</xdr:row>
      <xdr:rowOff>88764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50114"/>
          <a:ext cx="8890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67573</xdr:rowOff>
    </xdr:from>
    <xdr:to>
      <xdr:col>41</xdr:col>
      <xdr:colOff>50800</xdr:colOff>
      <xdr:row>78</xdr:row>
      <xdr:rowOff>88764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40673"/>
          <a:ext cx="889000" cy="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20842</xdr:rowOff>
    </xdr:from>
    <xdr:to>
      <xdr:col>55</xdr:col>
      <xdr:colOff>50800</xdr:colOff>
      <xdr:row>78</xdr:row>
      <xdr:rowOff>122442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9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170719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32649</xdr:rowOff>
    </xdr:from>
    <xdr:to>
      <xdr:col>50</xdr:col>
      <xdr:colOff>165100</xdr:colOff>
      <xdr:row>78</xdr:row>
      <xdr:rowOff>134249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0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125376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9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26214</xdr:rowOff>
    </xdr:from>
    <xdr:to>
      <xdr:col>46</xdr:col>
      <xdr:colOff>38100</xdr:colOff>
      <xdr:row>78</xdr:row>
      <xdr:rowOff>127814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118941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9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37964</xdr:rowOff>
    </xdr:from>
    <xdr:to>
      <xdr:col>41</xdr:col>
      <xdr:colOff>101600</xdr:colOff>
      <xdr:row>78</xdr:row>
      <xdr:rowOff>139564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1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130691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0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16773</xdr:rowOff>
    </xdr:from>
    <xdr:to>
      <xdr:col>36</xdr:col>
      <xdr:colOff>165100</xdr:colOff>
      <xdr:row>78</xdr:row>
      <xdr:rowOff>118373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8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109500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8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36565</xdr:rowOff>
    </xdr:from>
    <xdr:to>
      <xdr:col>55</xdr:col>
      <xdr:colOff>0</xdr:colOff>
      <xdr:row>97</xdr:row>
      <xdr:rowOff>9548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95765"/>
          <a:ext cx="838200" cy="14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36565</xdr:rowOff>
    </xdr:from>
    <xdr:to>
      <xdr:col>50</xdr:col>
      <xdr:colOff>114300</xdr:colOff>
      <xdr:row>96</xdr:row>
      <xdr:rowOff>88165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95765"/>
          <a:ext cx="889000" cy="5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128192</xdr:rowOff>
    </xdr:from>
    <xdr:to>
      <xdr:col>45</xdr:col>
      <xdr:colOff>177800</xdr:colOff>
      <xdr:row>96</xdr:row>
      <xdr:rowOff>88165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244492"/>
          <a:ext cx="889000" cy="30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128192</xdr:rowOff>
    </xdr:from>
    <xdr:to>
      <xdr:col>41</xdr:col>
      <xdr:colOff>50800</xdr:colOff>
      <xdr:row>95</xdr:row>
      <xdr:rowOff>150357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244492"/>
          <a:ext cx="889000" cy="19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130198</xdr:rowOff>
    </xdr:from>
    <xdr:to>
      <xdr:col>55</xdr:col>
      <xdr:colOff>50800</xdr:colOff>
      <xdr:row>97</xdr:row>
      <xdr:rowOff>60348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8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108625</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6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157215</xdr:rowOff>
    </xdr:from>
    <xdr:to>
      <xdr:col>50</xdr:col>
      <xdr:colOff>165100</xdr:colOff>
      <xdr:row>96</xdr:row>
      <xdr:rowOff>87365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4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103892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22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37365</xdr:rowOff>
    </xdr:from>
    <xdr:to>
      <xdr:col>46</xdr:col>
      <xdr:colOff>38100</xdr:colOff>
      <xdr:row>96</xdr:row>
      <xdr:rowOff>138965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9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155492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7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77392</xdr:rowOff>
    </xdr:from>
    <xdr:to>
      <xdr:col>41</xdr:col>
      <xdr:colOff>101600</xdr:colOff>
      <xdr:row>95</xdr:row>
      <xdr:rowOff>7542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1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24069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596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99557</xdr:rowOff>
    </xdr:from>
    <xdr:to>
      <xdr:col>36</xdr:col>
      <xdr:colOff>165100</xdr:colOff>
      <xdr:row>96</xdr:row>
      <xdr:rowOff>29707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8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46234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16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113030</xdr:rowOff>
    </xdr:from>
    <xdr:to>
      <xdr:col>85</xdr:col>
      <xdr:colOff>127000</xdr:colOff>
      <xdr:row>37</xdr:row>
      <xdr:rowOff>146155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56680"/>
          <a:ext cx="838200" cy="3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113030</xdr:rowOff>
    </xdr:from>
    <xdr:to>
      <xdr:col>81</xdr:col>
      <xdr:colOff>50800</xdr:colOff>
      <xdr:row>37</xdr:row>
      <xdr:rowOff>146928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56680"/>
          <a:ext cx="889000" cy="3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22994</xdr:rowOff>
    </xdr:from>
    <xdr:to>
      <xdr:col>76</xdr:col>
      <xdr:colOff>114300</xdr:colOff>
      <xdr:row>37</xdr:row>
      <xdr:rowOff>146928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5852294"/>
          <a:ext cx="889000" cy="63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22994</xdr:rowOff>
    </xdr:from>
    <xdr:to>
      <xdr:col>71</xdr:col>
      <xdr:colOff>177800</xdr:colOff>
      <xdr:row>37</xdr:row>
      <xdr:rowOff>124874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852294"/>
          <a:ext cx="889000" cy="6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95355</xdr:rowOff>
    </xdr:from>
    <xdr:to>
      <xdr:col>85</xdr:col>
      <xdr:colOff>177800</xdr:colOff>
      <xdr:row>38</xdr:row>
      <xdr:rowOff>25505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3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10282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5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62230</xdr:rowOff>
    </xdr:from>
    <xdr:to>
      <xdr:col>81</xdr:col>
      <xdr:colOff>101600</xdr:colOff>
      <xdr:row>37</xdr:row>
      <xdr:rowOff>163830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154957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9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96128</xdr:rowOff>
    </xdr:from>
    <xdr:to>
      <xdr:col>76</xdr:col>
      <xdr:colOff>165100</xdr:colOff>
      <xdr:row>38</xdr:row>
      <xdr:rowOff>26278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17405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143644</xdr:rowOff>
    </xdr:from>
    <xdr:to>
      <xdr:col>72</xdr:col>
      <xdr:colOff>38100</xdr:colOff>
      <xdr:row>34</xdr:row>
      <xdr:rowOff>73794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80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90321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57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74074</xdr:rowOff>
    </xdr:from>
    <xdr:to>
      <xdr:col>67</xdr:col>
      <xdr:colOff>101600</xdr:colOff>
      <xdr:row>38</xdr:row>
      <xdr:rowOff>4224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166801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1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32738</xdr:rowOff>
    </xdr:from>
    <xdr:to>
      <xdr:col>85</xdr:col>
      <xdr:colOff>127000</xdr:colOff>
      <xdr:row>55</xdr:row>
      <xdr:rowOff>19058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119588"/>
          <a:ext cx="838200" cy="32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32738</xdr:rowOff>
    </xdr:from>
    <xdr:to>
      <xdr:col>81</xdr:col>
      <xdr:colOff>50800</xdr:colOff>
      <xdr:row>54</xdr:row>
      <xdr:rowOff>116334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119588"/>
          <a:ext cx="889000" cy="25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116334</xdr:rowOff>
    </xdr:from>
    <xdr:to>
      <xdr:col>76</xdr:col>
      <xdr:colOff>114300</xdr:colOff>
      <xdr:row>56</xdr:row>
      <xdr:rowOff>108075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374634"/>
          <a:ext cx="889000" cy="33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69562</xdr:rowOff>
    </xdr:from>
    <xdr:to>
      <xdr:col>71</xdr:col>
      <xdr:colOff>177800</xdr:colOff>
      <xdr:row>56</xdr:row>
      <xdr:rowOff>108075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670762"/>
          <a:ext cx="889000" cy="3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139708</xdr:rowOff>
    </xdr:from>
    <xdr:to>
      <xdr:col>85</xdr:col>
      <xdr:colOff>177800</xdr:colOff>
      <xdr:row>55</xdr:row>
      <xdr:rowOff>69858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39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162585</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249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153388</xdr:rowOff>
    </xdr:from>
    <xdr:to>
      <xdr:col>81</xdr:col>
      <xdr:colOff>101600</xdr:colOff>
      <xdr:row>53</xdr:row>
      <xdr:rowOff>83538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0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100065</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8844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65534</xdr:rowOff>
    </xdr:from>
    <xdr:to>
      <xdr:col>76</xdr:col>
      <xdr:colOff>165100</xdr:colOff>
      <xdr:row>54</xdr:row>
      <xdr:rowOff>167134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3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12211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09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57275</xdr:rowOff>
    </xdr:from>
    <xdr:to>
      <xdr:col>72</xdr:col>
      <xdr:colOff>38100</xdr:colOff>
      <xdr:row>56</xdr:row>
      <xdr:rowOff>158875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65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3952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4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18762</xdr:rowOff>
    </xdr:from>
    <xdr:to>
      <xdr:col>67</xdr:col>
      <xdr:colOff>101600</xdr:colOff>
      <xdr:row>56</xdr:row>
      <xdr:rowOff>120362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61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136889</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39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103060</xdr:rowOff>
    </xdr:from>
    <xdr:to>
      <xdr:col>85</xdr:col>
      <xdr:colOff>127000</xdr:colOff>
      <xdr:row>78</xdr:row>
      <xdr:rowOff>127634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76160"/>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127634</xdr:rowOff>
    </xdr:from>
    <xdr:to>
      <xdr:col>81</xdr:col>
      <xdr:colOff>50800</xdr:colOff>
      <xdr:row>78</xdr:row>
      <xdr:rowOff>129405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00734"/>
          <a:ext cx="8890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110851</xdr:rowOff>
    </xdr:from>
    <xdr:to>
      <xdr:col>76</xdr:col>
      <xdr:colOff>114300</xdr:colOff>
      <xdr:row>78</xdr:row>
      <xdr:rowOff>129405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83951"/>
          <a:ext cx="889000" cy="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110851</xdr:rowOff>
    </xdr:from>
    <xdr:to>
      <xdr:col>71</xdr:col>
      <xdr:colOff>177800</xdr:colOff>
      <xdr:row>78</xdr:row>
      <xdr:rowOff>136779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83951"/>
          <a:ext cx="889000" cy="2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52260</xdr:rowOff>
    </xdr:from>
    <xdr:to>
      <xdr:col>85</xdr:col>
      <xdr:colOff>177800</xdr:colOff>
      <xdr:row>78</xdr:row>
      <xdr:rowOff>153860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2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76834</xdr:rowOff>
    </xdr:from>
    <xdr:to>
      <xdr:col>81</xdr:col>
      <xdr:colOff>101600</xdr:colOff>
      <xdr:row>79</xdr:row>
      <xdr:rowOff>6984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169561</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78605</xdr:rowOff>
    </xdr:from>
    <xdr:to>
      <xdr:col>76</xdr:col>
      <xdr:colOff>165100</xdr:colOff>
      <xdr:row>79</xdr:row>
      <xdr:rowOff>8755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171332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4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60051</xdr:rowOff>
    </xdr:from>
    <xdr:to>
      <xdr:col>72</xdr:col>
      <xdr:colOff>38100</xdr:colOff>
      <xdr:row>78</xdr:row>
      <xdr:rowOff>161651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3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152778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85979</xdr:rowOff>
    </xdr:from>
    <xdr:to>
      <xdr:col>67</xdr:col>
      <xdr:colOff>101600</xdr:colOff>
      <xdr:row>79</xdr:row>
      <xdr:rowOff>16129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7256</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551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16357</xdr:rowOff>
    </xdr:from>
    <xdr:to>
      <xdr:col>85</xdr:col>
      <xdr:colOff>127000</xdr:colOff>
      <xdr:row>98</xdr:row>
      <xdr:rowOff>24808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18457"/>
          <a:ext cx="838200" cy="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16357</xdr:rowOff>
    </xdr:from>
    <xdr:to>
      <xdr:col>81</xdr:col>
      <xdr:colOff>50800</xdr:colOff>
      <xdr:row>98</xdr:row>
      <xdr:rowOff>31223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18457"/>
          <a:ext cx="889000" cy="1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26191</xdr:rowOff>
    </xdr:from>
    <xdr:to>
      <xdr:col>76</xdr:col>
      <xdr:colOff>114300</xdr:colOff>
      <xdr:row>98</xdr:row>
      <xdr:rowOff>31223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828291"/>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17735</xdr:rowOff>
    </xdr:from>
    <xdr:to>
      <xdr:col>71</xdr:col>
      <xdr:colOff>177800</xdr:colOff>
      <xdr:row>98</xdr:row>
      <xdr:rowOff>26191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819835"/>
          <a:ext cx="889000" cy="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145458</xdr:rowOff>
    </xdr:from>
    <xdr:to>
      <xdr:col>85</xdr:col>
      <xdr:colOff>177800</xdr:colOff>
      <xdr:row>98</xdr:row>
      <xdr:rowOff>75608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7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60385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137007</xdr:rowOff>
    </xdr:from>
    <xdr:to>
      <xdr:col>81</xdr:col>
      <xdr:colOff>101600</xdr:colOff>
      <xdr:row>98</xdr:row>
      <xdr:rowOff>67157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6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58284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6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151873</xdr:rowOff>
    </xdr:from>
    <xdr:to>
      <xdr:col>76</xdr:col>
      <xdr:colOff>165100</xdr:colOff>
      <xdr:row>98</xdr:row>
      <xdr:rowOff>82023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8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73150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7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146841</xdr:rowOff>
    </xdr:from>
    <xdr:to>
      <xdr:col>72</xdr:col>
      <xdr:colOff>38100</xdr:colOff>
      <xdr:row>98</xdr:row>
      <xdr:rowOff>76991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7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68118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7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138385</xdr:rowOff>
    </xdr:from>
    <xdr:to>
      <xdr:col>67</xdr:col>
      <xdr:colOff>101600</xdr:colOff>
      <xdr:row>98</xdr:row>
      <xdr:rowOff>68535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6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59662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ハード事業（ふれあい交流センター整備事業）が完了したことにより、全体的に減少傾向にある。総務費については、人件費の増、衛生費については、金武地区消防衛生組合への負担金増、教育費については、ふれあい交流センター整備事業完了による減となった。今後は引き続き高補助率の事業を選択するともに、各事業の精査を行い、計画的な財政運営に取り組んで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沖縄県宜野座村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財政調整基金残高については、人件費の増、水道事業会計、下水道事業会計への補助金等により減少した。実質収支については、昨年度から</a:t>
          </a:r>
          <a:r>
            <a:rPr kumimoji="1" lang="en-US" altLang="ja-JP" sz="1400">
              <a:latin typeface="ＭＳ ゴシック" pitchFamily="49" charset="-128"/>
              <a:ea typeface="ＭＳ ゴシック" pitchFamily="49" charset="-128"/>
            </a:rPr>
            <a:t>4.52</a:t>
          </a:r>
          <a:r>
            <a:rPr kumimoji="1" lang="ja-JP" altLang="en-US" sz="1400">
              <a:latin typeface="ＭＳ ゴシック" pitchFamily="49" charset="-128"/>
              <a:ea typeface="ＭＳ ゴシック" pitchFamily="49" charset="-128"/>
            </a:rPr>
            <a:t>％増加し、基準内（</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％）を上回ったため適正な範囲に収めるように努めていく。</a:t>
          </a:r>
        </a:p>
        <a:p>
          <a:r>
            <a:rPr kumimoji="1" lang="ja-JP" altLang="en-US" sz="1400">
              <a:latin typeface="ＭＳ ゴシック" pitchFamily="49" charset="-128"/>
              <a:ea typeface="ＭＳ ゴシック" pitchFamily="49" charset="-128"/>
            </a:rPr>
            <a:t>実質単年度収支については、２年連続赤字のため、各事業内容を精査し、安定した財政運営に向けて経費の削減に努める。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沖縄県宜野座村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一般会計、水道事業会計、下水道事業会計、国民健康保険事業特別会計、後期高齢者医療特別会計は黒字となっており健全である。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沖縄県宜野座村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元利償還金は減少傾向にあるものの、今後は更に元利償還金の増加が見込まれているため、財政を圧迫しないよう計画的に事業を進めていく。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沖縄県宜野座村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地方債残高が減少したため将来負担額が減となった。また、基準財政需要額参入見込額が微増、充当可能財源のうち基金が減少た。今後は、大型ハード事業に伴う地方債の増、組合負担額見込額及び公営企業債繰入見込額の増が見込まれているため、公債費等の義務的経費の削減と中心とする行財政改革をすすめ財政健全化は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沖縄県宜野座村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大型ハード事業実施、物件費増等に伴い基金を取り崩しているため減少している。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既存事業の見直しを行い、基金取崩額を圧縮していく。また、それぞれの基金の設置目的に即して最も効率的な運用を行っていく。また、優先的に取り組む事業については、積極的な基金の活用を図る等、基金の適切な運用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調整交付金の各事業への活用、ふるさと創生基金は人材育成、環境保全、国際交流事業へ活用する。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再編交付金基金への積立を増やしたこと等により、増となった。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条例で定める基金の設置の趣旨に即して、最も確実かつ効率的な運用を行っていく。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人件費、物件費、補助費等の増により継続して源となった。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年度も引き続き取り崩しが見込まれるため、村単独事業の精査を行い、計画的な財政運営を図る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元利償還金の増加への対応のために取り崩しを行った。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今後の歳入減少等の経済事情の変動等により不足する場合に、村債の償還の財源に充当できるよう計画的に積み立てていく。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C3EABCA-1451-4A4C-AFEF-CAEB4D298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3CD31CF-0863-4CCA-95D6-B94AE02F2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6DB3464-9873-4B78-9B5C-3B4281833F0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3F1A849-8BCD-40B1-8A3C-45DDA21FC36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15193A1-70D2-414D-9214-693906BD36A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69E9BEE-95FC-48F7-85F7-EF13435805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8BEF9F9-73CC-44C9-AD0D-CD83EF617C9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B741DDD-A2A2-41E8-A433-3B5D25C72F0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1456AB3-5F32-4775-AEB4-3969DA09E2A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3DCEEA-A127-4B64-9C63-BE624AEFB2C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4CD053A-2CE8-4644-A5DB-FE55923900B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156DEA2-5A3E-492C-8284-7C6F2389DA7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F878287-A8EA-41FD-AAEA-187B075D362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594EDFC-19EE-4B1F-B314-25869EAE3D6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C41C041-42C6-497D-9D4D-4284A08644F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D1D960D-C875-4658-9B83-0E2FD5F44BD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010FDE-FD06-4B20-8F55-7FAD6DCF6CE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85EE2CA-47F8-4408-9BB4-D9105C53D9A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1BB97F3-4D5C-47F2-B216-36CB2D20696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A04A58C-E4EC-4E94-BF96-30F227E66E2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B0F61E0-C06D-4179-816F-FF8458655A8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385AED7-7D0D-4FF7-B25E-559F0F0AB1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4B4A625-99FE-445A-B3E9-18598BAD055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A517215-D9C9-47F6-AF00-F1D3F48438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063CF51-3E03-42EC-BB71-0E7326790E2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FF5CB6B-6C18-4C1E-A89D-81D9D7D8E43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FE484C1-8661-4CFE-8508-78127454701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D744787-3B62-48C8-BB97-413B6D3C0EA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5E70D7D-2AB2-4410-8218-E08093E099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469F1A9-CDF0-4CCA-A612-2DEE508D9E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D886FEA-F636-4290-BD03-5DE5020E492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22DB0C0-1E6F-41E8-B2BF-086F0D161A7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151E03C-B266-48B5-8D95-2E55EC64FD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45F1FA7-F86C-42D4-8C40-A105EE3E067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3B7C572-D6C1-41C3-B50F-2C2128EFAB6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47382C0-C8F6-4D26-A022-2C0965CC9A0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01BA938-781A-4508-8D39-9AA253AFD8B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E1D7C67-2FDA-4F0E-9089-A931BF979A3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577D94E-D255-481A-ABA3-4EF1EA20635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8283B65-FBF1-4BBF-B0A2-41A51C00CEE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12F1DF6-16A5-4778-B5F1-DF86D955F2E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A81FED8-A741-4205-888C-BD51521B97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A333B0-9579-4899-8F3C-1BC8337355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DD96278-81ED-4383-B74A-EA6DC852A7D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8FBA206-CABD-449A-B57E-DE6EFD18B81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44F4E20-DE83-4CD4-AF30-C323381C0B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72AC50F-171C-4AB2-B108-1234C05A942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A935BDE-86F5-4029-AE29-60958141375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3AC13F7-6526-4BD5-949C-7FFB9EEB6A0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2C18CA2-A8C2-4670-B653-9DCA4CDB06B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F87825-FF7E-4D56-819F-C76896503A9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B4841E9-2314-42C9-97C2-717E5738EA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64CADF8-C350-4A7B-97AB-57B31AB8B64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35707ED-49FB-44B6-865A-4D9EB828E85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42A22F6-2BE8-44D8-B268-B8923A04F9F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D554B3E-8CE0-4277-817A-C0BD2D677C8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BDEF73A-F3CC-499B-AB0E-3227A2DFB61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学校施設を中心に</a:t>
          </a:r>
          <a:r>
            <a:rPr kumimoji="1" lang="ja-JP" altLang="en-US" sz="1100">
              <a:solidFill>
                <a:schemeClr val="dk1"/>
              </a:solidFill>
              <a:effectLst/>
              <a:latin typeface="+mn-lt"/>
              <a:ea typeface="+mn-ea"/>
              <a:cs typeface="+mn-cs"/>
            </a:rPr>
            <a:t>施設の</a:t>
          </a:r>
          <a:r>
            <a:rPr kumimoji="1" lang="ja-JP" altLang="ja-JP" sz="1100">
              <a:solidFill>
                <a:schemeClr val="dk1"/>
              </a:solidFill>
              <a:effectLst/>
              <a:latin typeface="+mn-lt"/>
              <a:ea typeface="+mn-ea"/>
              <a:cs typeface="+mn-cs"/>
            </a:rPr>
            <a:t>老朽化が進んでいるため、有形固定資産減価償却率が上がっているが、全国平均以下となっている。今後も各施設の長寿命化計画に沿って、施設の適正な管理を図る。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A98EA42-7B70-4EAC-9392-E3D57D3D69B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775F101-447B-415A-96B6-44AA30F801E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C86C0E6-FC62-44AE-88F8-A86A78BEB3A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B2AE785-67E9-4491-AD2C-12A7BA7456F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58C93A82-6AAA-4AC4-B6F7-9D70C6C086C9}"/>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129368C6-2DE9-4C15-895E-0028BEB6E75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510491F2-D38C-49A2-BDCD-803F48CE881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C6611DEA-D811-4A36-848B-1C7E4E2D5757}"/>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CD549C6-E29A-4916-ACAD-DFBF3EA50A0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34483C32-9980-42DD-8254-2624F33B70CD}"/>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52E9F26-D6A5-43B3-BB5E-50242F10D6E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B8715C1-CC5A-4814-A474-F558EA3A711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E53D605B-BA1F-4E74-8C79-46C7A143E8E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2FF86B8-0C21-4206-83B7-9B7A0432460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CC279059-72EA-436F-81C4-F9AC911FF462}"/>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E7C09846-74E2-4EB3-98B7-CD9B21834781}"/>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219141A4-33F8-4425-A064-243A588787C4}"/>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A6697FF-9167-4584-AA1A-C8CB99798EBE}"/>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8B682A5F-9246-40E0-8FCB-BBD2BFCE376C}"/>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BD14DBB7-ACF5-417F-9FEF-E3623F706D7F}"/>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27D8A3AD-D25F-43A7-9E1D-52C8BE6FF55B}"/>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2A4FF6E2-CE96-4EC4-BB68-967E910AB792}"/>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C71ECC0A-7CFF-47F2-9795-2A53A01C506D}"/>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4E8E5068-EEA2-47C3-90B9-FF721BD53087}"/>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E1B0C3D4-70D2-49C4-A0A3-8F0025471F37}"/>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6DF38B5-92C9-4084-9D7D-9A6B9B4E06E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4059AF4-787D-4983-8AE9-CC4ED5E20BB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D73D82D-B99D-43C8-89B6-74157F3716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A99D00C-3270-4D3B-A6F8-89A96CC18FF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19CFE96-D1C7-44E5-8100-6A250E4AC21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8382</xdr:rowOff>
    </xdr:from>
    <xdr:to>
      <xdr:col>23</xdr:col>
      <xdr:colOff>136525</xdr:colOff>
      <xdr:row>30</xdr:row>
      <xdr:rowOff>109982</xdr:rowOff>
    </xdr:to>
    <xdr:sp macro="" textlink="">
      <xdr:nvSpPr>
        <xdr:cNvPr id="89" name="楕円 88">
          <a:extLst>
            <a:ext uri="{FF2B5EF4-FFF2-40B4-BE49-F238E27FC236}">
              <a16:creationId xmlns:a16="http://schemas.microsoft.com/office/drawing/2014/main" id="{9BD07DEB-163C-49F4-BBE3-530289416EAF}"/>
            </a:ext>
          </a:extLst>
        </xdr:cNvPr>
        <xdr:cNvSpPr/>
      </xdr:nvSpPr>
      <xdr:spPr>
        <a:xfrm>
          <a:off x="4711700" y="592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31259</xdr:rowOff>
    </xdr:from>
    <xdr:ext cx="405111" cy="259045"/>
    <xdr:sp macro="" textlink="">
      <xdr:nvSpPr>
        <xdr:cNvPr id="90" name="有形固定資産減価償却率該当値テキスト">
          <a:extLst>
            <a:ext uri="{FF2B5EF4-FFF2-40B4-BE49-F238E27FC236}">
              <a16:creationId xmlns:a16="http://schemas.microsoft.com/office/drawing/2014/main" id="{E6246B94-73D1-4FF3-9735-732820CBFBC1}"/>
            </a:ext>
          </a:extLst>
        </xdr:cNvPr>
        <xdr:cNvSpPr txBox="1"/>
      </xdr:nvSpPr>
      <xdr:spPr>
        <a:xfrm>
          <a:off x="4813300" y="5774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149606</xdr:rowOff>
    </xdr:from>
    <xdr:to>
      <xdr:col>19</xdr:col>
      <xdr:colOff>187325</xdr:colOff>
      <xdr:row>30</xdr:row>
      <xdr:rowOff>79756</xdr:rowOff>
    </xdr:to>
    <xdr:sp macro="" textlink="">
      <xdr:nvSpPr>
        <xdr:cNvPr id="91" name="楕円 90">
          <a:extLst>
            <a:ext uri="{FF2B5EF4-FFF2-40B4-BE49-F238E27FC236}">
              <a16:creationId xmlns:a16="http://schemas.microsoft.com/office/drawing/2014/main" id="{D7508D8B-14E7-4333-B7A7-F7E6014F6AEC}"/>
            </a:ext>
          </a:extLst>
        </xdr:cNvPr>
        <xdr:cNvSpPr/>
      </xdr:nvSpPr>
      <xdr:spPr>
        <a:xfrm>
          <a:off x="4000500" y="58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28956</xdr:rowOff>
    </xdr:from>
    <xdr:to>
      <xdr:col>23</xdr:col>
      <xdr:colOff>85725</xdr:colOff>
      <xdr:row>30</xdr:row>
      <xdr:rowOff>59182</xdr:rowOff>
    </xdr:to>
    <xdr:cxnSp macro="">
      <xdr:nvCxnSpPr>
        <xdr:cNvPr id="92" name="直線コネクタ 91">
          <a:extLst>
            <a:ext uri="{FF2B5EF4-FFF2-40B4-BE49-F238E27FC236}">
              <a16:creationId xmlns:a16="http://schemas.microsoft.com/office/drawing/2014/main" id="{FF455C85-542B-48B9-AF37-C6B77558558F}"/>
            </a:ext>
          </a:extLst>
        </xdr:cNvPr>
        <xdr:cNvCxnSpPr/>
      </xdr:nvCxnSpPr>
      <xdr:spPr>
        <a:xfrm>
          <a:off x="4051300" y="5943981"/>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125857</xdr:rowOff>
    </xdr:from>
    <xdr:to>
      <xdr:col>15</xdr:col>
      <xdr:colOff>187325</xdr:colOff>
      <xdr:row>30</xdr:row>
      <xdr:rowOff>56007</xdr:rowOff>
    </xdr:to>
    <xdr:sp macro="" textlink="">
      <xdr:nvSpPr>
        <xdr:cNvPr id="93" name="楕円 92">
          <a:extLst>
            <a:ext uri="{FF2B5EF4-FFF2-40B4-BE49-F238E27FC236}">
              <a16:creationId xmlns:a16="http://schemas.microsoft.com/office/drawing/2014/main" id="{7A73C76B-33DD-4727-86A2-5F0B7E049A74}"/>
            </a:ext>
          </a:extLst>
        </xdr:cNvPr>
        <xdr:cNvSpPr/>
      </xdr:nvSpPr>
      <xdr:spPr>
        <a:xfrm>
          <a:off x="3238500" y="58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5207</xdr:rowOff>
    </xdr:from>
    <xdr:to>
      <xdr:col>19</xdr:col>
      <xdr:colOff>136525</xdr:colOff>
      <xdr:row>30</xdr:row>
      <xdr:rowOff>28956</xdr:rowOff>
    </xdr:to>
    <xdr:cxnSp macro="">
      <xdr:nvCxnSpPr>
        <xdr:cNvPr id="94" name="直線コネクタ 93">
          <a:extLst>
            <a:ext uri="{FF2B5EF4-FFF2-40B4-BE49-F238E27FC236}">
              <a16:creationId xmlns:a16="http://schemas.microsoft.com/office/drawing/2014/main" id="{F1A719E9-FD8C-4248-8D55-6E5A064265FA}"/>
            </a:ext>
          </a:extLst>
        </xdr:cNvPr>
        <xdr:cNvCxnSpPr/>
      </xdr:nvCxnSpPr>
      <xdr:spPr>
        <a:xfrm>
          <a:off x="3289300" y="5920232"/>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83947</xdr:rowOff>
    </xdr:from>
    <xdr:to>
      <xdr:col>11</xdr:col>
      <xdr:colOff>187325</xdr:colOff>
      <xdr:row>31</xdr:row>
      <xdr:rowOff>14097</xdr:rowOff>
    </xdr:to>
    <xdr:sp macro="" textlink="">
      <xdr:nvSpPr>
        <xdr:cNvPr id="95" name="楕円 94">
          <a:extLst>
            <a:ext uri="{FF2B5EF4-FFF2-40B4-BE49-F238E27FC236}">
              <a16:creationId xmlns:a16="http://schemas.microsoft.com/office/drawing/2014/main" id="{BE63DB34-7DA2-49DE-83AC-4C889068AA18}"/>
            </a:ext>
          </a:extLst>
        </xdr:cNvPr>
        <xdr:cNvSpPr/>
      </xdr:nvSpPr>
      <xdr:spPr>
        <a:xfrm>
          <a:off x="24765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5207</xdr:rowOff>
    </xdr:from>
    <xdr:to>
      <xdr:col>15</xdr:col>
      <xdr:colOff>136525</xdr:colOff>
      <xdr:row>30</xdr:row>
      <xdr:rowOff>134747</xdr:rowOff>
    </xdr:to>
    <xdr:cxnSp macro="">
      <xdr:nvCxnSpPr>
        <xdr:cNvPr id="96" name="直線コネクタ 95">
          <a:extLst>
            <a:ext uri="{FF2B5EF4-FFF2-40B4-BE49-F238E27FC236}">
              <a16:creationId xmlns:a16="http://schemas.microsoft.com/office/drawing/2014/main" id="{601F16C5-EED4-480A-BE05-81585D96BBF2}"/>
            </a:ext>
          </a:extLst>
        </xdr:cNvPr>
        <xdr:cNvCxnSpPr/>
      </xdr:nvCxnSpPr>
      <xdr:spPr>
        <a:xfrm flipV="1">
          <a:off x="2527300" y="5920232"/>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80518</xdr:rowOff>
    </xdr:from>
    <xdr:to>
      <xdr:col>7</xdr:col>
      <xdr:colOff>187325</xdr:colOff>
      <xdr:row>30</xdr:row>
      <xdr:rowOff>10668</xdr:rowOff>
    </xdr:to>
    <xdr:sp macro="" textlink="">
      <xdr:nvSpPr>
        <xdr:cNvPr id="97" name="楕円 96">
          <a:extLst>
            <a:ext uri="{FF2B5EF4-FFF2-40B4-BE49-F238E27FC236}">
              <a16:creationId xmlns:a16="http://schemas.microsoft.com/office/drawing/2014/main" id="{D7061489-5ED1-4CBF-B789-062832CAB9F3}"/>
            </a:ext>
          </a:extLst>
        </xdr:cNvPr>
        <xdr:cNvSpPr/>
      </xdr:nvSpPr>
      <xdr:spPr>
        <a:xfrm>
          <a:off x="1714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131318</xdr:rowOff>
    </xdr:from>
    <xdr:to>
      <xdr:col>11</xdr:col>
      <xdr:colOff>136525</xdr:colOff>
      <xdr:row>30</xdr:row>
      <xdr:rowOff>134747</xdr:rowOff>
    </xdr:to>
    <xdr:cxnSp macro="">
      <xdr:nvCxnSpPr>
        <xdr:cNvPr id="98" name="直線コネクタ 97">
          <a:extLst>
            <a:ext uri="{FF2B5EF4-FFF2-40B4-BE49-F238E27FC236}">
              <a16:creationId xmlns:a16="http://schemas.microsoft.com/office/drawing/2014/main" id="{2F630460-087A-4CD7-85C8-A8D62F625737}"/>
            </a:ext>
          </a:extLst>
        </xdr:cNvPr>
        <xdr:cNvCxnSpPr/>
      </xdr:nvCxnSpPr>
      <xdr:spPr>
        <a:xfrm>
          <a:off x="1765300" y="5874893"/>
          <a:ext cx="762000" cy="17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3758290F-5233-497F-BF9A-BBB113FF29AC}"/>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4048FCE2-2C42-4A70-8A56-D1A4D535A6DB}"/>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73B8EF89-177A-4601-9404-2DAE684922D0}"/>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93FDB9F5-4368-4325-B65C-134E484D4F31}"/>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96283</xdr:rowOff>
    </xdr:from>
    <xdr:ext cx="405111" cy="259045"/>
    <xdr:sp macro="" textlink="">
      <xdr:nvSpPr>
        <xdr:cNvPr id="103" name="n_1mainValue有形固定資産減価償却率">
          <a:extLst>
            <a:ext uri="{FF2B5EF4-FFF2-40B4-BE49-F238E27FC236}">
              <a16:creationId xmlns:a16="http://schemas.microsoft.com/office/drawing/2014/main" id="{D3873F4C-F430-4919-AF0A-5E0AD45BBC7F}"/>
            </a:ext>
          </a:extLst>
        </xdr:cNvPr>
        <xdr:cNvSpPr txBox="1"/>
      </xdr:nvSpPr>
      <xdr:spPr>
        <a:xfrm>
          <a:off x="3836044" y="56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72534</xdr:rowOff>
    </xdr:from>
    <xdr:ext cx="405111" cy="259045"/>
    <xdr:sp macro="" textlink="">
      <xdr:nvSpPr>
        <xdr:cNvPr id="104" name="n_2mainValue有形固定資産減価償却率">
          <a:extLst>
            <a:ext uri="{FF2B5EF4-FFF2-40B4-BE49-F238E27FC236}">
              <a16:creationId xmlns:a16="http://schemas.microsoft.com/office/drawing/2014/main" id="{34D393FC-8628-4643-B186-DF1D745D37FD}"/>
            </a:ext>
          </a:extLst>
        </xdr:cNvPr>
        <xdr:cNvSpPr txBox="1"/>
      </xdr:nvSpPr>
      <xdr:spPr>
        <a:xfrm>
          <a:off x="3086744" y="564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30624</xdr:rowOff>
    </xdr:from>
    <xdr:ext cx="405111" cy="259045"/>
    <xdr:sp macro="" textlink="">
      <xdr:nvSpPr>
        <xdr:cNvPr id="105" name="n_3mainValue有形固定資産減価償却率">
          <a:extLst>
            <a:ext uri="{FF2B5EF4-FFF2-40B4-BE49-F238E27FC236}">
              <a16:creationId xmlns:a16="http://schemas.microsoft.com/office/drawing/2014/main" id="{BB7501B1-20B3-4E65-998E-B84E4DB2CA32}"/>
            </a:ext>
          </a:extLst>
        </xdr:cNvPr>
        <xdr:cNvSpPr txBox="1"/>
      </xdr:nvSpPr>
      <xdr:spPr>
        <a:xfrm>
          <a:off x="2324744" y="577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27195</xdr:rowOff>
    </xdr:from>
    <xdr:ext cx="405111" cy="259045"/>
    <xdr:sp macro="" textlink="">
      <xdr:nvSpPr>
        <xdr:cNvPr id="106" name="n_4mainValue有形固定資産減価償却率">
          <a:extLst>
            <a:ext uri="{FF2B5EF4-FFF2-40B4-BE49-F238E27FC236}">
              <a16:creationId xmlns:a16="http://schemas.microsoft.com/office/drawing/2014/main" id="{0889AD7D-E616-4353-8519-1EBB57C777FA}"/>
            </a:ext>
          </a:extLst>
        </xdr:cNvPr>
        <xdr:cNvSpPr txBox="1"/>
      </xdr:nvSpPr>
      <xdr:spPr>
        <a:xfrm>
          <a:off x="1562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B3E9B4F-5EC6-438F-BE59-E8D542B2287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81E0264-DE2E-4E6C-8828-44CCA850CAE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6C14277-6292-49C5-B990-610A966F713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4FEB9AB-F1B3-4E3D-8C37-9C0486DDFCE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C7F9803-46A7-480E-964F-717FD7D3071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ADD5643-6E9A-444D-92BC-9EE5AE5E365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5DE6D43-2418-460A-A2DE-916647C15FA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043D074-D20B-40B0-8407-41CB8FB53E3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16CB54B-BE8C-4851-9BAC-C24A2C2BA04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F0A4CC3-F4F8-45CB-A885-0AADC8532DE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3D6E3DD-7C90-4A8B-96B7-72E33FD4068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8CEFDE0-BB49-4D50-990E-E806903D808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F8DF413-246C-442D-B708-0596A98A3D4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沖縄振興特別推進交付金等の高補助率の補助金を活用して事業を実施しているため、地方債発行額の抑制ができていること、充当可能財源が類似団体よりも多いこと等から全国平均を大きく下回っている。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3EE5081-C89A-434E-BBC8-501BA23D9A5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FDDC735-4063-4024-A594-78FBF240C13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86ECEBB-782D-4153-8ED7-5B0EEA0719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9D04511D-0C89-4730-911A-72EF84334D2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78A106B9-72D5-42F3-A1A0-6CD6DF9C099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1777023B-49BF-41F8-9BA5-9C9B508CDF9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36AC39E6-F9D1-46D7-9D57-94FECB5A2D69}"/>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7667D603-3B3A-4371-A946-3969C72A0A8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EE6763F1-F81A-4327-910D-7402BA5BD2B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FFE95E7E-E692-491C-A25E-1D107022532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E85DAE5B-7F60-446C-8337-C5B67B55415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95D7FD4-7B03-4015-B733-373672ADF09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3C4DC479-1F68-4CEA-AF0C-E9B60BC2002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3755A20-0B16-4494-BA01-73AB83E4726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1F48DE9-7361-4818-A0DB-22B94DE805E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889F40A-5122-4B2E-9FB8-28185810558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F81BE81-84B7-4269-A9A4-8956E6A192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C4945FF8-AA7A-4DF3-BE53-ACC8EBDEDB92}"/>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F74824D0-2819-4881-A6E4-2F55A912B6F9}"/>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9497F6AD-724F-4857-AA7F-D0B708018476}"/>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E01D204-DD7F-43D5-8AC8-71177982F95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F74C34D-4BE0-4219-A977-9FF7AA39706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1DF19A4D-330D-4D57-94F4-2FD4ABD65798}"/>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1987C78F-F7FA-4F9E-9678-AAF8D2140DE2}"/>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FBB77AE5-06B8-42ED-BEBB-C07E67D97803}"/>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4B5CE86D-8257-4E74-9DAE-564C93C70FBF}"/>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B2ED0307-707B-45DF-8564-A86043117669}"/>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53DCC459-B369-47AA-894E-93AE4F8D37F7}"/>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D0DE1AE-2D72-44D3-9C41-9CE15935EA1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04E95A3-D72A-4BD5-BC9D-252F1E390EB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41E0A45-DA19-4EFF-8DBA-218D06C190A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F2CA724-DA49-4CD5-84DB-C6A991D0044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A709C33-9132-478A-92B4-5F5BA5758D7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138085</xdr:rowOff>
    </xdr:from>
    <xdr:to>
      <xdr:col>76</xdr:col>
      <xdr:colOff>73025</xdr:colOff>
      <xdr:row>27</xdr:row>
      <xdr:rowOff>68235</xdr:rowOff>
    </xdr:to>
    <xdr:sp macro="" textlink="">
      <xdr:nvSpPr>
        <xdr:cNvPr id="153" name="楕円 152">
          <a:extLst>
            <a:ext uri="{FF2B5EF4-FFF2-40B4-BE49-F238E27FC236}">
              <a16:creationId xmlns:a16="http://schemas.microsoft.com/office/drawing/2014/main" id="{C4116C38-4EA9-4D0A-8FB6-E7B96A3461AE}"/>
            </a:ext>
          </a:extLst>
        </xdr:cNvPr>
        <xdr:cNvSpPr/>
      </xdr:nvSpPr>
      <xdr:spPr>
        <a:xfrm>
          <a:off x="14744700" y="53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160962</xdr:rowOff>
    </xdr:from>
    <xdr:ext cx="469744" cy="259045"/>
    <xdr:sp macro="" textlink="">
      <xdr:nvSpPr>
        <xdr:cNvPr id="154" name="債務償還比率該当値テキスト">
          <a:extLst>
            <a:ext uri="{FF2B5EF4-FFF2-40B4-BE49-F238E27FC236}">
              <a16:creationId xmlns:a16="http://schemas.microsoft.com/office/drawing/2014/main" id="{F0030B24-2C78-4263-9FB8-2CA8904B3A55}"/>
            </a:ext>
          </a:extLst>
        </xdr:cNvPr>
        <xdr:cNvSpPr txBox="1"/>
      </xdr:nvSpPr>
      <xdr:spPr>
        <a:xfrm>
          <a:off x="14846300" y="521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96859</xdr:rowOff>
    </xdr:from>
    <xdr:to>
      <xdr:col>72</xdr:col>
      <xdr:colOff>123825</xdr:colOff>
      <xdr:row>27</xdr:row>
      <xdr:rowOff>27009</xdr:rowOff>
    </xdr:to>
    <xdr:sp macro="" textlink="">
      <xdr:nvSpPr>
        <xdr:cNvPr id="155" name="楕円 154">
          <a:extLst>
            <a:ext uri="{FF2B5EF4-FFF2-40B4-BE49-F238E27FC236}">
              <a16:creationId xmlns:a16="http://schemas.microsoft.com/office/drawing/2014/main" id="{64BC21C4-BBA2-43E6-BF57-9003659F84D5}"/>
            </a:ext>
          </a:extLst>
        </xdr:cNvPr>
        <xdr:cNvSpPr/>
      </xdr:nvSpPr>
      <xdr:spPr>
        <a:xfrm>
          <a:off x="14033500" y="532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147659</xdr:rowOff>
    </xdr:from>
    <xdr:to>
      <xdr:col>76</xdr:col>
      <xdr:colOff>22225</xdr:colOff>
      <xdr:row>27</xdr:row>
      <xdr:rowOff>17435</xdr:rowOff>
    </xdr:to>
    <xdr:cxnSp macro="">
      <xdr:nvCxnSpPr>
        <xdr:cNvPr id="156" name="直線コネクタ 155">
          <a:extLst>
            <a:ext uri="{FF2B5EF4-FFF2-40B4-BE49-F238E27FC236}">
              <a16:creationId xmlns:a16="http://schemas.microsoft.com/office/drawing/2014/main" id="{D37215B3-5A03-42F7-B67A-2DDEF2EB077D}"/>
            </a:ext>
          </a:extLst>
        </xdr:cNvPr>
        <xdr:cNvCxnSpPr/>
      </xdr:nvCxnSpPr>
      <xdr:spPr>
        <a:xfrm>
          <a:off x="14084300" y="5376884"/>
          <a:ext cx="711200" cy="4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68997</xdr:rowOff>
    </xdr:from>
    <xdr:to>
      <xdr:col>68</xdr:col>
      <xdr:colOff>123825</xdr:colOff>
      <xdr:row>26</xdr:row>
      <xdr:rowOff>170597</xdr:rowOff>
    </xdr:to>
    <xdr:sp macro="" textlink="">
      <xdr:nvSpPr>
        <xdr:cNvPr id="157" name="楕円 156">
          <a:extLst>
            <a:ext uri="{FF2B5EF4-FFF2-40B4-BE49-F238E27FC236}">
              <a16:creationId xmlns:a16="http://schemas.microsoft.com/office/drawing/2014/main" id="{B68D75A7-4892-4067-9EC4-3553F08D8146}"/>
            </a:ext>
          </a:extLst>
        </xdr:cNvPr>
        <xdr:cNvSpPr/>
      </xdr:nvSpPr>
      <xdr:spPr>
        <a:xfrm>
          <a:off x="13271500" y="529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119797</xdr:rowOff>
    </xdr:from>
    <xdr:to>
      <xdr:col>72</xdr:col>
      <xdr:colOff>73025</xdr:colOff>
      <xdr:row>26</xdr:row>
      <xdr:rowOff>147659</xdr:rowOff>
    </xdr:to>
    <xdr:cxnSp macro="">
      <xdr:nvCxnSpPr>
        <xdr:cNvPr id="158" name="直線コネクタ 157">
          <a:extLst>
            <a:ext uri="{FF2B5EF4-FFF2-40B4-BE49-F238E27FC236}">
              <a16:creationId xmlns:a16="http://schemas.microsoft.com/office/drawing/2014/main" id="{34E68003-CC7C-4CF7-BD15-1963169B296D}"/>
            </a:ext>
          </a:extLst>
        </xdr:cNvPr>
        <xdr:cNvCxnSpPr/>
      </xdr:nvCxnSpPr>
      <xdr:spPr>
        <a:xfrm>
          <a:off x="13322300" y="5349022"/>
          <a:ext cx="762000" cy="2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71156</xdr:rowOff>
    </xdr:from>
    <xdr:to>
      <xdr:col>64</xdr:col>
      <xdr:colOff>123825</xdr:colOff>
      <xdr:row>27</xdr:row>
      <xdr:rowOff>1306</xdr:rowOff>
    </xdr:to>
    <xdr:sp macro="" textlink="">
      <xdr:nvSpPr>
        <xdr:cNvPr id="159" name="楕円 158">
          <a:extLst>
            <a:ext uri="{FF2B5EF4-FFF2-40B4-BE49-F238E27FC236}">
              <a16:creationId xmlns:a16="http://schemas.microsoft.com/office/drawing/2014/main" id="{21808AB6-5016-4EE6-B3A6-A36032AEB4E9}"/>
            </a:ext>
          </a:extLst>
        </xdr:cNvPr>
        <xdr:cNvSpPr/>
      </xdr:nvSpPr>
      <xdr:spPr>
        <a:xfrm>
          <a:off x="12509500" y="530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119797</xdr:rowOff>
    </xdr:from>
    <xdr:to>
      <xdr:col>68</xdr:col>
      <xdr:colOff>73025</xdr:colOff>
      <xdr:row>26</xdr:row>
      <xdr:rowOff>121956</xdr:rowOff>
    </xdr:to>
    <xdr:cxnSp macro="">
      <xdr:nvCxnSpPr>
        <xdr:cNvPr id="160" name="直線コネクタ 159">
          <a:extLst>
            <a:ext uri="{FF2B5EF4-FFF2-40B4-BE49-F238E27FC236}">
              <a16:creationId xmlns:a16="http://schemas.microsoft.com/office/drawing/2014/main" id="{BE3C7B5E-62D5-4A6B-B9F5-AA8A08A79540}"/>
            </a:ext>
          </a:extLst>
        </xdr:cNvPr>
        <xdr:cNvCxnSpPr/>
      </xdr:nvCxnSpPr>
      <xdr:spPr>
        <a:xfrm flipV="1">
          <a:off x="12560300" y="5349022"/>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137366</xdr:rowOff>
    </xdr:from>
    <xdr:to>
      <xdr:col>60</xdr:col>
      <xdr:colOff>123825</xdr:colOff>
      <xdr:row>27</xdr:row>
      <xdr:rowOff>67516</xdr:rowOff>
    </xdr:to>
    <xdr:sp macro="" textlink="">
      <xdr:nvSpPr>
        <xdr:cNvPr id="161" name="楕円 160">
          <a:extLst>
            <a:ext uri="{FF2B5EF4-FFF2-40B4-BE49-F238E27FC236}">
              <a16:creationId xmlns:a16="http://schemas.microsoft.com/office/drawing/2014/main" id="{F0FF8AE3-F281-445B-A752-051A43BDA888}"/>
            </a:ext>
          </a:extLst>
        </xdr:cNvPr>
        <xdr:cNvSpPr/>
      </xdr:nvSpPr>
      <xdr:spPr>
        <a:xfrm>
          <a:off x="11747500" y="536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121956</xdr:rowOff>
    </xdr:from>
    <xdr:to>
      <xdr:col>64</xdr:col>
      <xdr:colOff>73025</xdr:colOff>
      <xdr:row>27</xdr:row>
      <xdr:rowOff>16716</xdr:rowOff>
    </xdr:to>
    <xdr:cxnSp macro="">
      <xdr:nvCxnSpPr>
        <xdr:cNvPr id="162" name="直線コネクタ 161">
          <a:extLst>
            <a:ext uri="{FF2B5EF4-FFF2-40B4-BE49-F238E27FC236}">
              <a16:creationId xmlns:a16="http://schemas.microsoft.com/office/drawing/2014/main" id="{51C799EC-2833-4FAF-BCC0-FD4D9123F533}"/>
            </a:ext>
          </a:extLst>
        </xdr:cNvPr>
        <xdr:cNvCxnSpPr/>
      </xdr:nvCxnSpPr>
      <xdr:spPr>
        <a:xfrm flipV="1">
          <a:off x="11798300" y="5351181"/>
          <a:ext cx="762000" cy="6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FE9ABAC6-C4C3-4760-873D-811DEB09B6E3}"/>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C8DCC127-76DA-43A2-B3C3-AAB4F3F5C742}"/>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3C5956B0-5281-4EEC-B3FA-AD043448D667}"/>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3E1C2014-2F5C-44C6-8BA0-2A9DBC6E1031}"/>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43536</xdr:rowOff>
    </xdr:from>
    <xdr:ext cx="469744" cy="259045"/>
    <xdr:sp macro="" textlink="">
      <xdr:nvSpPr>
        <xdr:cNvPr id="167" name="n_1mainValue債務償還比率">
          <a:extLst>
            <a:ext uri="{FF2B5EF4-FFF2-40B4-BE49-F238E27FC236}">
              <a16:creationId xmlns:a16="http://schemas.microsoft.com/office/drawing/2014/main" id="{DA38690E-E78E-4D19-B9FE-10899EE0BEF1}"/>
            </a:ext>
          </a:extLst>
        </xdr:cNvPr>
        <xdr:cNvSpPr txBox="1"/>
      </xdr:nvSpPr>
      <xdr:spPr>
        <a:xfrm>
          <a:off x="13836727" y="510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15674</xdr:rowOff>
    </xdr:from>
    <xdr:ext cx="405111" cy="259045"/>
    <xdr:sp macro="" textlink="">
      <xdr:nvSpPr>
        <xdr:cNvPr id="168" name="n_2mainValue債務償還比率">
          <a:extLst>
            <a:ext uri="{FF2B5EF4-FFF2-40B4-BE49-F238E27FC236}">
              <a16:creationId xmlns:a16="http://schemas.microsoft.com/office/drawing/2014/main" id="{5F571744-39C6-4005-9749-B5D38111786F}"/>
            </a:ext>
          </a:extLst>
        </xdr:cNvPr>
        <xdr:cNvSpPr txBox="1"/>
      </xdr:nvSpPr>
      <xdr:spPr>
        <a:xfrm>
          <a:off x="13119744" y="5073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17833</xdr:rowOff>
    </xdr:from>
    <xdr:ext cx="405111" cy="259045"/>
    <xdr:sp macro="" textlink="">
      <xdr:nvSpPr>
        <xdr:cNvPr id="169" name="n_3mainValue債務償還比率">
          <a:extLst>
            <a:ext uri="{FF2B5EF4-FFF2-40B4-BE49-F238E27FC236}">
              <a16:creationId xmlns:a16="http://schemas.microsoft.com/office/drawing/2014/main" id="{B996D97F-69B6-40B7-8096-2DD8237E68E7}"/>
            </a:ext>
          </a:extLst>
        </xdr:cNvPr>
        <xdr:cNvSpPr txBox="1"/>
      </xdr:nvSpPr>
      <xdr:spPr>
        <a:xfrm>
          <a:off x="12357744" y="507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84043</xdr:rowOff>
    </xdr:from>
    <xdr:ext cx="469744" cy="259045"/>
    <xdr:sp macro="" textlink="">
      <xdr:nvSpPr>
        <xdr:cNvPr id="170" name="n_4mainValue債務償還比率">
          <a:extLst>
            <a:ext uri="{FF2B5EF4-FFF2-40B4-BE49-F238E27FC236}">
              <a16:creationId xmlns:a16="http://schemas.microsoft.com/office/drawing/2014/main" id="{56842250-A425-4F4A-A713-095A952D70E1}"/>
            </a:ext>
          </a:extLst>
        </xdr:cNvPr>
        <xdr:cNvSpPr txBox="1"/>
      </xdr:nvSpPr>
      <xdr:spPr>
        <a:xfrm>
          <a:off x="11563427" y="514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D7FCAA89-4529-4318-A62F-F1ACEAF86BF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341CA56-57F3-48A6-914B-30A27CDD593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699871E-67DB-4072-8A9F-54D69B5AEF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94ED41C-E167-4F5B-968C-A47F0B2283D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FF7089A-586D-4CDA-A10C-43ADD45A278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BCC2EFD-DDC6-4099-9FDA-83A5899EA0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6FE59C-73AC-4130-B5ED-839222F82E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0523B4-DDB0-42C9-834E-92192E9E799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AA9472-8C83-4638-AF17-BBCA3675C0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2CE98C-823C-4678-AE23-CDDB848A052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AED423-5EE2-4843-8A89-C3494020653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89B2D7-1EC3-4F85-AE5C-483AFD20C2F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48D8E0-40F0-4DA7-9BA6-87FD9F0252E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BD805E-D1C4-4B36-8D4F-66DCEBD45F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659C0C-7443-4DE7-A705-E826D7D9F9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44ABF9-4A9C-4C09-8A57-B1FDA04532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0057F9-7C1E-4845-B5E2-D5377C29CC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6B86EE5-1680-4066-A11B-689819FC85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F7A3F9-4A90-4306-A5DE-56B3606749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B54642-84A4-4EC1-9663-17F7B714C68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2D13E9-84BE-498B-A30A-CBB0D7639D2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FFC3B15-B7BA-4265-B15E-C4534F0BA2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BCDBFC-1B7F-40FF-A8D4-B1B96A4DF47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9B3469-E245-46F6-AD0B-A4748868BF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71CA8A-305A-46C8-A6CC-1E8A733E88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172A67-FB65-4FB1-9CDD-5BB4619C37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C8DE13-AF9C-4315-A7F6-B6EECAB752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AF61BFF-26E9-4850-B8A2-75A7E8FC1B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028813-E160-4B5A-94CF-F4F94524F55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411D94-CF67-4577-AE1D-1844FE4479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F9ADEF-ACA9-41E4-846D-B217515AD3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91529A-75EC-4656-810F-C221F174620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B56ADD-4417-444F-974B-0AB41F327A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B0F288-0F50-425F-B5E6-172A9769E0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1F13CF-2813-4C28-ACA7-A1D1A401F9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036E95-850B-4247-ACC9-5F99E03DB45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949764-ABA0-4672-830C-69B8B9619EE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2B934D-1CEA-4DD5-B995-297BDAE946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B4DF71-6A8F-4774-A418-44C3DA32CB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2D1B8E1-007C-4A22-B10C-F47914E8C3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F966E1-E401-41B8-A2E8-C75E381350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5A6B13-ADB2-49DE-A043-205E80531BA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EC398C-A346-4195-98D9-71B8205CE08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89A7A4-3286-4F87-973B-BF967B6C30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7CF559-BA15-4D04-9A10-D29DF59C8DF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F9307F-EE1C-40E8-BA76-21F1EBCE2F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6613ED-6FA8-46F9-8F5A-B2765727CC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7CF12D-1253-49C9-B9FE-E236FDCA0C3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8DA59B4-C8C6-4486-900B-0802B54CD84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2B64793-9396-4B79-8360-4F4A5458CDA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A76EF93-BF8E-4570-B515-2A988E62627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B2A1E0F-95B9-444D-8134-7C5F67F5AAD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37BC6D7-1FA2-4748-B96F-F2A14790D8A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9592997-35E1-40D9-8F7E-F992E4700FB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9ED6B7F-FCEC-4243-9CFE-B7FF6C415EB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E4BBD5-7588-4677-9F67-18F2ED8F77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D8D817B-FED8-4863-95AD-FB0AB56525C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B0929D-27E5-4EFA-94CD-31E48DC29C3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7EC875-9048-4E2D-8C14-F2929CB967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8806C9C-A3BE-433B-961C-1F123A65972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58737A0-E7CB-40D2-ADBC-E90C5F20A1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B9F2FDAC-E92F-40DD-ADF3-EC5E2A64B436}"/>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BEE67AE5-74FA-4413-94BE-18240E6309A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9F4F7446-5167-42A4-AA64-1F07215064EC}"/>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13E17376-340D-4DD4-8600-6DEF594D9463}"/>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AEEB38EF-B58C-44D1-A0C9-67760DC15864}"/>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869FF481-616D-48A3-835F-A6767C80B493}"/>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9736D368-A66F-4DB2-97C8-E8EB0CABA9DD}"/>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B7911DF-E0B4-417E-A588-9805E6DFDFB2}"/>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488A6E2-F273-46FD-83D3-579651691DE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7483BFA3-8182-4B49-8435-2161E1BA4543}"/>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C0BDB819-92D4-4CD9-AB62-FB8269FFEF59}"/>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DF5C69B-9C30-400C-9D1E-D5341EDAF94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BC0817E-1EF4-4C54-AECF-8339E0346E1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A4B84B-17FE-4E66-88E8-B906AF99080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396B2AA-F02B-4D99-A57D-987B7E0AA6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65C34E-B767-48A7-9FE3-7254E4DDA6E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67310</xdr:rowOff>
    </xdr:from>
    <xdr:to>
      <xdr:col>24</xdr:col>
      <xdr:colOff>114300</xdr:colOff>
      <xdr:row>37</xdr:row>
      <xdr:rowOff>168910</xdr:rowOff>
    </xdr:to>
    <xdr:sp macro="" textlink="">
      <xdr:nvSpPr>
        <xdr:cNvPr id="73" name="楕円 72">
          <a:extLst>
            <a:ext uri="{FF2B5EF4-FFF2-40B4-BE49-F238E27FC236}">
              <a16:creationId xmlns:a16="http://schemas.microsoft.com/office/drawing/2014/main" id="{AD7F65EA-6A91-4E02-B38C-6ED17B0E75D0}"/>
            </a:ext>
          </a:extLst>
        </xdr:cNvPr>
        <xdr:cNvSpPr/>
      </xdr:nvSpPr>
      <xdr:spPr>
        <a:xfrm>
          <a:off x="45847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90187</xdr:rowOff>
    </xdr:from>
    <xdr:ext cx="405111" cy="259045"/>
    <xdr:sp macro="" textlink="">
      <xdr:nvSpPr>
        <xdr:cNvPr id="74" name="【道路】&#10;有形固定資産減価償却率該当値テキスト">
          <a:extLst>
            <a:ext uri="{FF2B5EF4-FFF2-40B4-BE49-F238E27FC236}">
              <a16:creationId xmlns:a16="http://schemas.microsoft.com/office/drawing/2014/main" id="{E6035A13-15D4-412D-8618-581EDB412710}"/>
            </a:ext>
          </a:extLst>
        </xdr:cNvPr>
        <xdr:cNvSpPr txBox="1"/>
      </xdr:nvSpPr>
      <xdr:spPr>
        <a:xfrm>
          <a:off x="4673600"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53975</xdr:rowOff>
    </xdr:from>
    <xdr:to>
      <xdr:col>20</xdr:col>
      <xdr:colOff>38100</xdr:colOff>
      <xdr:row>37</xdr:row>
      <xdr:rowOff>155575</xdr:rowOff>
    </xdr:to>
    <xdr:sp macro="" textlink="">
      <xdr:nvSpPr>
        <xdr:cNvPr id="75" name="楕円 74">
          <a:extLst>
            <a:ext uri="{FF2B5EF4-FFF2-40B4-BE49-F238E27FC236}">
              <a16:creationId xmlns:a16="http://schemas.microsoft.com/office/drawing/2014/main" id="{18F3DACF-C2C4-4556-9D12-603D45A9A99A}"/>
            </a:ext>
          </a:extLst>
        </xdr:cNvPr>
        <xdr:cNvSpPr/>
      </xdr:nvSpPr>
      <xdr:spPr>
        <a:xfrm>
          <a:off x="3746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104775</xdr:rowOff>
    </xdr:from>
    <xdr:to>
      <xdr:col>24</xdr:col>
      <xdr:colOff>63500</xdr:colOff>
      <xdr:row>37</xdr:row>
      <xdr:rowOff>118110</xdr:rowOff>
    </xdr:to>
    <xdr:cxnSp macro="">
      <xdr:nvCxnSpPr>
        <xdr:cNvPr id="76" name="直線コネクタ 75">
          <a:extLst>
            <a:ext uri="{FF2B5EF4-FFF2-40B4-BE49-F238E27FC236}">
              <a16:creationId xmlns:a16="http://schemas.microsoft.com/office/drawing/2014/main" id="{735E8160-709F-40B6-BADE-105C4483ED15}"/>
            </a:ext>
          </a:extLst>
        </xdr:cNvPr>
        <xdr:cNvCxnSpPr/>
      </xdr:nvCxnSpPr>
      <xdr:spPr>
        <a:xfrm>
          <a:off x="3797300" y="644842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xdr:rowOff>
    </xdr:from>
    <xdr:to>
      <xdr:col>15</xdr:col>
      <xdr:colOff>101600</xdr:colOff>
      <xdr:row>37</xdr:row>
      <xdr:rowOff>117475</xdr:rowOff>
    </xdr:to>
    <xdr:sp macro="" textlink="">
      <xdr:nvSpPr>
        <xdr:cNvPr id="77" name="楕円 76">
          <a:extLst>
            <a:ext uri="{FF2B5EF4-FFF2-40B4-BE49-F238E27FC236}">
              <a16:creationId xmlns:a16="http://schemas.microsoft.com/office/drawing/2014/main" id="{AA698E05-AB46-4DF1-ACFF-5AEEA0478491}"/>
            </a:ext>
          </a:extLst>
        </xdr:cNvPr>
        <xdr:cNvSpPr/>
      </xdr:nvSpPr>
      <xdr:spPr>
        <a:xfrm>
          <a:off x="2857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66675</xdr:rowOff>
    </xdr:from>
    <xdr:to>
      <xdr:col>19</xdr:col>
      <xdr:colOff>177800</xdr:colOff>
      <xdr:row>37</xdr:row>
      <xdr:rowOff>104775</xdr:rowOff>
    </xdr:to>
    <xdr:cxnSp macro="">
      <xdr:nvCxnSpPr>
        <xdr:cNvPr id="78" name="直線コネクタ 77">
          <a:extLst>
            <a:ext uri="{FF2B5EF4-FFF2-40B4-BE49-F238E27FC236}">
              <a16:creationId xmlns:a16="http://schemas.microsoft.com/office/drawing/2014/main" id="{CBF14A02-8E23-4722-927E-EBBF4DF5D370}"/>
            </a:ext>
          </a:extLst>
        </xdr:cNvPr>
        <xdr:cNvCxnSpPr/>
      </xdr:nvCxnSpPr>
      <xdr:spPr>
        <a:xfrm>
          <a:off x="2908300" y="641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xdr:rowOff>
    </xdr:from>
    <xdr:to>
      <xdr:col>10</xdr:col>
      <xdr:colOff>165100</xdr:colOff>
      <xdr:row>37</xdr:row>
      <xdr:rowOff>102235</xdr:rowOff>
    </xdr:to>
    <xdr:sp macro="" textlink="">
      <xdr:nvSpPr>
        <xdr:cNvPr id="79" name="楕円 78">
          <a:extLst>
            <a:ext uri="{FF2B5EF4-FFF2-40B4-BE49-F238E27FC236}">
              <a16:creationId xmlns:a16="http://schemas.microsoft.com/office/drawing/2014/main" id="{3ACBCEBB-62F9-480A-AD3E-C7FA4BF9510A}"/>
            </a:ext>
          </a:extLst>
        </xdr:cNvPr>
        <xdr:cNvSpPr/>
      </xdr:nvSpPr>
      <xdr:spPr>
        <a:xfrm>
          <a:off x="1968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51435</xdr:rowOff>
    </xdr:from>
    <xdr:to>
      <xdr:col>15</xdr:col>
      <xdr:colOff>50800</xdr:colOff>
      <xdr:row>37</xdr:row>
      <xdr:rowOff>66675</xdr:rowOff>
    </xdr:to>
    <xdr:cxnSp macro="">
      <xdr:nvCxnSpPr>
        <xdr:cNvPr id="80" name="直線コネクタ 79">
          <a:extLst>
            <a:ext uri="{FF2B5EF4-FFF2-40B4-BE49-F238E27FC236}">
              <a16:creationId xmlns:a16="http://schemas.microsoft.com/office/drawing/2014/main" id="{0654456A-DE3D-475A-80DA-22F59A7872FF}"/>
            </a:ext>
          </a:extLst>
        </xdr:cNvPr>
        <xdr:cNvCxnSpPr/>
      </xdr:nvCxnSpPr>
      <xdr:spPr>
        <a:xfrm>
          <a:off x="2019300" y="63950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156845</xdr:rowOff>
    </xdr:from>
    <xdr:to>
      <xdr:col>6</xdr:col>
      <xdr:colOff>38100</xdr:colOff>
      <xdr:row>37</xdr:row>
      <xdr:rowOff>86995</xdr:rowOff>
    </xdr:to>
    <xdr:sp macro="" textlink="">
      <xdr:nvSpPr>
        <xdr:cNvPr id="81" name="楕円 80">
          <a:extLst>
            <a:ext uri="{FF2B5EF4-FFF2-40B4-BE49-F238E27FC236}">
              <a16:creationId xmlns:a16="http://schemas.microsoft.com/office/drawing/2014/main" id="{023FD04B-6D11-4CA2-A66E-0BD834DA5A39}"/>
            </a:ext>
          </a:extLst>
        </xdr:cNvPr>
        <xdr:cNvSpPr/>
      </xdr:nvSpPr>
      <xdr:spPr>
        <a:xfrm>
          <a:off x="1079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36195</xdr:rowOff>
    </xdr:from>
    <xdr:to>
      <xdr:col>10</xdr:col>
      <xdr:colOff>114300</xdr:colOff>
      <xdr:row>37</xdr:row>
      <xdr:rowOff>51435</xdr:rowOff>
    </xdr:to>
    <xdr:cxnSp macro="">
      <xdr:nvCxnSpPr>
        <xdr:cNvPr id="82" name="直線コネクタ 81">
          <a:extLst>
            <a:ext uri="{FF2B5EF4-FFF2-40B4-BE49-F238E27FC236}">
              <a16:creationId xmlns:a16="http://schemas.microsoft.com/office/drawing/2014/main" id="{E18ACDB5-8FC9-4DD1-A555-0EECA14ACAB2}"/>
            </a:ext>
          </a:extLst>
        </xdr:cNvPr>
        <xdr:cNvCxnSpPr/>
      </xdr:nvCxnSpPr>
      <xdr:spPr>
        <a:xfrm>
          <a:off x="1130300" y="63798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820072BC-F045-47EF-A3FD-97C46011DE33}"/>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29325D70-989F-488B-BBBE-09AE88CC698B}"/>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CBAA1AD3-ECD6-41C4-8FF2-B84A98E16837}"/>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2F7B34EC-EDFB-48EA-BFC8-480CD4AC1AF1}"/>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652</xdr:rowOff>
    </xdr:from>
    <xdr:ext cx="405111" cy="259045"/>
    <xdr:sp macro="" textlink="">
      <xdr:nvSpPr>
        <xdr:cNvPr id="87" name="n_1mainValue【道路】&#10;有形固定資産減価償却率">
          <a:extLst>
            <a:ext uri="{FF2B5EF4-FFF2-40B4-BE49-F238E27FC236}">
              <a16:creationId xmlns:a16="http://schemas.microsoft.com/office/drawing/2014/main" id="{047B97E8-1804-4214-9C4D-75568B823F81}"/>
            </a:ext>
          </a:extLst>
        </xdr:cNvPr>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116FD49A-FA1D-4169-A74E-4083EA9423AD}"/>
            </a:ext>
          </a:extLst>
        </xdr:cNvPr>
        <xdr:cNvSpPr txBox="1"/>
      </xdr:nvSpPr>
      <xdr:spPr>
        <a:xfrm>
          <a:off x="2705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995076BE-6D59-40D9-850A-BB11959BA30D}"/>
            </a:ext>
          </a:extLst>
        </xdr:cNvPr>
        <xdr:cNvSpPr txBox="1"/>
      </xdr:nvSpPr>
      <xdr:spPr>
        <a:xfrm>
          <a:off x="1816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103522</xdr:rowOff>
    </xdr:from>
    <xdr:ext cx="405111" cy="259045"/>
    <xdr:sp macro="" textlink="">
      <xdr:nvSpPr>
        <xdr:cNvPr id="90" name="n_4mainValue【道路】&#10;有形固定資産減価償却率">
          <a:extLst>
            <a:ext uri="{FF2B5EF4-FFF2-40B4-BE49-F238E27FC236}">
              <a16:creationId xmlns:a16="http://schemas.microsoft.com/office/drawing/2014/main" id="{05ECDCAD-7453-405E-85FE-382A6B014278}"/>
            </a:ext>
          </a:extLst>
        </xdr:cNvPr>
        <xdr:cNvSpPr txBox="1"/>
      </xdr:nvSpPr>
      <xdr:spPr>
        <a:xfrm>
          <a:off x="927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A528834-9BE6-423F-A1B7-C38DFD5BA3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2366C7-4202-448D-AF7E-05587A6B70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C705844-B387-449B-A1BA-3AC6FD4F45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E9786A-159C-47A5-AE6C-E0EA55AC8D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24D3E67-AF09-44EF-9A7E-C47271669BE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50A0EC7-0B92-439C-A9CE-90CB9E7F02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A19CC16-8CEF-434D-B54C-ACCA1D7B43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0CB3DBB-AD99-45BF-9E20-E625F0B1E7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0298ADB-25AE-45FD-A9D4-D41E67EF6E8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C515483-D2F0-4CB0-8502-3D4397B13FA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ABEF6A4-AF06-42B2-B2CC-5A5F36B1B82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55A7A0C7-65D4-45A3-94D4-D398B3EAF68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CE96269-00B1-4814-8EF5-19652B51933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866F951-12F9-45C6-98E4-6355865D81D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7403B82-60EB-48B5-8746-EAB5A512702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18B2C3E-A65C-4667-95CC-2A116143777D}"/>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FBBAACC-2467-4BE6-9290-36E74B168FF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37E9060-B36A-49A3-A933-4AD6CBAA615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F75EF17-0A00-4BD6-977A-FCD26BF4CAE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D578B76C-342B-4C6A-B173-D5775AC420B6}"/>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3186165-813A-4A7B-B3A3-CC54DF61FD1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EC002DC-A6C1-4047-913D-A542B7BC561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6FD78D6-8297-49AD-ACA0-C5F71B9DE8C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3C92011-C4A6-487E-A538-B47F1820750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D2B502B-503B-436B-9860-E8ADF2310B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814E349-6ED0-4E17-B390-3926E83448B1}"/>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BF856FF-C7B8-4D24-A1F5-5721847237B2}"/>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93E4F25-E718-49F7-A0AB-6ACA38F0307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4935559E-366E-44B1-A11C-C3FE4BDC8EBE}"/>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A5B734DA-2997-4358-BFC5-6F3C1FFE0D69}"/>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17FCEA1C-3443-43C0-BFD1-B59A02EC6C53}"/>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6CA3EFD9-4A29-47F1-987A-9A1F8B7A4022}"/>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CFA2E34A-5B5B-489F-B778-C7AC8AC14BE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67E03992-2B02-4C0E-949F-CACBF65F14FE}"/>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90AA1754-4340-4E3C-BC98-36F2C909006F}"/>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2E5AE923-1152-4B15-8928-7AEBA0E0292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9E9BFE-8E9A-4180-8350-68649179DFA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C9CD43-41A0-4FFE-9DDC-BA167A4FD25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E102718-29B0-4D41-9268-140742209C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05AF8D2-CDF2-4994-9584-F2014511B61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BBAB308-7C68-405C-96EE-5701B57CD6D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123219</xdr:rowOff>
    </xdr:from>
    <xdr:to>
      <xdr:col>55</xdr:col>
      <xdr:colOff>50800</xdr:colOff>
      <xdr:row>41</xdr:row>
      <xdr:rowOff>53369</xdr:rowOff>
    </xdr:to>
    <xdr:sp macro="" textlink="">
      <xdr:nvSpPr>
        <xdr:cNvPr id="132" name="楕円 131">
          <a:extLst>
            <a:ext uri="{FF2B5EF4-FFF2-40B4-BE49-F238E27FC236}">
              <a16:creationId xmlns:a16="http://schemas.microsoft.com/office/drawing/2014/main" id="{3CB0798B-0025-40AD-9820-04FABE84809B}"/>
            </a:ext>
          </a:extLst>
        </xdr:cNvPr>
        <xdr:cNvSpPr/>
      </xdr:nvSpPr>
      <xdr:spPr>
        <a:xfrm>
          <a:off x="10426700" y="69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101646</xdr:rowOff>
    </xdr:from>
    <xdr:ext cx="534377" cy="259045"/>
    <xdr:sp macro="" textlink="">
      <xdr:nvSpPr>
        <xdr:cNvPr id="133" name="【道路】&#10;一人当たり延長該当値テキスト">
          <a:extLst>
            <a:ext uri="{FF2B5EF4-FFF2-40B4-BE49-F238E27FC236}">
              <a16:creationId xmlns:a16="http://schemas.microsoft.com/office/drawing/2014/main" id="{FE35F4FD-F62E-48A2-8021-04D247681863}"/>
            </a:ext>
          </a:extLst>
        </xdr:cNvPr>
        <xdr:cNvSpPr txBox="1"/>
      </xdr:nvSpPr>
      <xdr:spPr>
        <a:xfrm>
          <a:off x="10515600" y="695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112246</xdr:rowOff>
    </xdr:from>
    <xdr:to>
      <xdr:col>50</xdr:col>
      <xdr:colOff>165100</xdr:colOff>
      <xdr:row>41</xdr:row>
      <xdr:rowOff>42396</xdr:rowOff>
    </xdr:to>
    <xdr:sp macro="" textlink="">
      <xdr:nvSpPr>
        <xdr:cNvPr id="134" name="楕円 133">
          <a:extLst>
            <a:ext uri="{FF2B5EF4-FFF2-40B4-BE49-F238E27FC236}">
              <a16:creationId xmlns:a16="http://schemas.microsoft.com/office/drawing/2014/main" id="{C9B1ABB7-9BB7-413B-B2AA-2D9AF54E6B9F}"/>
            </a:ext>
          </a:extLst>
        </xdr:cNvPr>
        <xdr:cNvSpPr/>
      </xdr:nvSpPr>
      <xdr:spPr>
        <a:xfrm>
          <a:off x="9588500" y="697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163046</xdr:rowOff>
    </xdr:from>
    <xdr:to>
      <xdr:col>55</xdr:col>
      <xdr:colOff>0</xdr:colOff>
      <xdr:row>41</xdr:row>
      <xdr:rowOff>2569</xdr:rowOff>
    </xdr:to>
    <xdr:cxnSp macro="">
      <xdr:nvCxnSpPr>
        <xdr:cNvPr id="135" name="直線コネクタ 134">
          <a:extLst>
            <a:ext uri="{FF2B5EF4-FFF2-40B4-BE49-F238E27FC236}">
              <a16:creationId xmlns:a16="http://schemas.microsoft.com/office/drawing/2014/main" id="{0B4B675B-F3AD-48F3-9C9E-F6F91E108E40}"/>
            </a:ext>
          </a:extLst>
        </xdr:cNvPr>
        <xdr:cNvCxnSpPr/>
      </xdr:nvCxnSpPr>
      <xdr:spPr>
        <a:xfrm>
          <a:off x="9639300" y="7021046"/>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137632</xdr:rowOff>
    </xdr:from>
    <xdr:to>
      <xdr:col>46</xdr:col>
      <xdr:colOff>38100</xdr:colOff>
      <xdr:row>41</xdr:row>
      <xdr:rowOff>67782</xdr:rowOff>
    </xdr:to>
    <xdr:sp macro="" textlink="">
      <xdr:nvSpPr>
        <xdr:cNvPr id="136" name="楕円 135">
          <a:extLst>
            <a:ext uri="{FF2B5EF4-FFF2-40B4-BE49-F238E27FC236}">
              <a16:creationId xmlns:a16="http://schemas.microsoft.com/office/drawing/2014/main" id="{62F60993-F33A-43A2-B1D7-DDCAFD7D305A}"/>
            </a:ext>
          </a:extLst>
        </xdr:cNvPr>
        <xdr:cNvSpPr/>
      </xdr:nvSpPr>
      <xdr:spPr>
        <a:xfrm>
          <a:off x="8699500" y="699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163046</xdr:rowOff>
    </xdr:from>
    <xdr:to>
      <xdr:col>50</xdr:col>
      <xdr:colOff>114300</xdr:colOff>
      <xdr:row>41</xdr:row>
      <xdr:rowOff>16982</xdr:rowOff>
    </xdr:to>
    <xdr:cxnSp macro="">
      <xdr:nvCxnSpPr>
        <xdr:cNvPr id="137" name="直線コネクタ 136">
          <a:extLst>
            <a:ext uri="{FF2B5EF4-FFF2-40B4-BE49-F238E27FC236}">
              <a16:creationId xmlns:a16="http://schemas.microsoft.com/office/drawing/2014/main" id="{84229F76-0FC0-42B1-A0C3-1A3DF3D987B5}"/>
            </a:ext>
          </a:extLst>
        </xdr:cNvPr>
        <xdr:cNvCxnSpPr/>
      </xdr:nvCxnSpPr>
      <xdr:spPr>
        <a:xfrm flipV="1">
          <a:off x="8750300" y="7021046"/>
          <a:ext cx="889000" cy="2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64219</xdr:rowOff>
    </xdr:from>
    <xdr:to>
      <xdr:col>41</xdr:col>
      <xdr:colOff>101600</xdr:colOff>
      <xdr:row>41</xdr:row>
      <xdr:rowOff>165819</xdr:rowOff>
    </xdr:to>
    <xdr:sp macro="" textlink="">
      <xdr:nvSpPr>
        <xdr:cNvPr id="138" name="楕円 137">
          <a:extLst>
            <a:ext uri="{FF2B5EF4-FFF2-40B4-BE49-F238E27FC236}">
              <a16:creationId xmlns:a16="http://schemas.microsoft.com/office/drawing/2014/main" id="{184AAF29-AD96-4C2A-9814-25E01096FAFD}"/>
            </a:ext>
          </a:extLst>
        </xdr:cNvPr>
        <xdr:cNvSpPr/>
      </xdr:nvSpPr>
      <xdr:spPr>
        <a:xfrm>
          <a:off x="7810500" y="709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16982</xdr:rowOff>
    </xdr:from>
    <xdr:to>
      <xdr:col>45</xdr:col>
      <xdr:colOff>177800</xdr:colOff>
      <xdr:row>41</xdr:row>
      <xdr:rowOff>115019</xdr:rowOff>
    </xdr:to>
    <xdr:cxnSp macro="">
      <xdr:nvCxnSpPr>
        <xdr:cNvPr id="139" name="直線コネクタ 138">
          <a:extLst>
            <a:ext uri="{FF2B5EF4-FFF2-40B4-BE49-F238E27FC236}">
              <a16:creationId xmlns:a16="http://schemas.microsoft.com/office/drawing/2014/main" id="{DE9558C5-55A6-4EF3-8258-F711CD4D04C1}"/>
            </a:ext>
          </a:extLst>
        </xdr:cNvPr>
        <xdr:cNvCxnSpPr/>
      </xdr:nvCxnSpPr>
      <xdr:spPr>
        <a:xfrm flipV="1">
          <a:off x="7861300" y="7046432"/>
          <a:ext cx="889000" cy="9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104278</xdr:rowOff>
    </xdr:from>
    <xdr:to>
      <xdr:col>36</xdr:col>
      <xdr:colOff>165100</xdr:colOff>
      <xdr:row>41</xdr:row>
      <xdr:rowOff>34428</xdr:rowOff>
    </xdr:to>
    <xdr:sp macro="" textlink="">
      <xdr:nvSpPr>
        <xdr:cNvPr id="140" name="楕円 139">
          <a:extLst>
            <a:ext uri="{FF2B5EF4-FFF2-40B4-BE49-F238E27FC236}">
              <a16:creationId xmlns:a16="http://schemas.microsoft.com/office/drawing/2014/main" id="{555512B9-0AD9-4B58-949B-0C96075883B8}"/>
            </a:ext>
          </a:extLst>
        </xdr:cNvPr>
        <xdr:cNvSpPr/>
      </xdr:nvSpPr>
      <xdr:spPr>
        <a:xfrm>
          <a:off x="6921500" y="696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155078</xdr:rowOff>
    </xdr:from>
    <xdr:to>
      <xdr:col>41</xdr:col>
      <xdr:colOff>50800</xdr:colOff>
      <xdr:row>41</xdr:row>
      <xdr:rowOff>115019</xdr:rowOff>
    </xdr:to>
    <xdr:cxnSp macro="">
      <xdr:nvCxnSpPr>
        <xdr:cNvPr id="141" name="直線コネクタ 140">
          <a:extLst>
            <a:ext uri="{FF2B5EF4-FFF2-40B4-BE49-F238E27FC236}">
              <a16:creationId xmlns:a16="http://schemas.microsoft.com/office/drawing/2014/main" id="{3BBCA133-7B20-4F05-A230-A6F5C11638B4}"/>
            </a:ext>
          </a:extLst>
        </xdr:cNvPr>
        <xdr:cNvCxnSpPr/>
      </xdr:nvCxnSpPr>
      <xdr:spPr>
        <a:xfrm>
          <a:off x="6972300" y="7013078"/>
          <a:ext cx="889000" cy="13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1D521F49-64FB-40FB-B6B6-295025CB44A1}"/>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DB9006D8-AB2E-4CDA-87CB-7E89DFC0A0E0}"/>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8B85F4A3-77F8-4D9F-B8B5-FBDAD6F33067}"/>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ACA85837-FFD4-498F-A135-2E5012B1C658}"/>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33523</xdr:rowOff>
    </xdr:from>
    <xdr:ext cx="534377" cy="259045"/>
    <xdr:sp macro="" textlink="">
      <xdr:nvSpPr>
        <xdr:cNvPr id="146" name="n_1mainValue【道路】&#10;一人当たり延長">
          <a:extLst>
            <a:ext uri="{FF2B5EF4-FFF2-40B4-BE49-F238E27FC236}">
              <a16:creationId xmlns:a16="http://schemas.microsoft.com/office/drawing/2014/main" id="{5A85494E-6742-4EA7-A215-2FEBF382F6C1}"/>
            </a:ext>
          </a:extLst>
        </xdr:cNvPr>
        <xdr:cNvSpPr txBox="1"/>
      </xdr:nvSpPr>
      <xdr:spPr>
        <a:xfrm>
          <a:off x="9359411" y="706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58909</xdr:rowOff>
    </xdr:from>
    <xdr:ext cx="534377" cy="259045"/>
    <xdr:sp macro="" textlink="">
      <xdr:nvSpPr>
        <xdr:cNvPr id="147" name="n_2mainValue【道路】&#10;一人当たり延長">
          <a:extLst>
            <a:ext uri="{FF2B5EF4-FFF2-40B4-BE49-F238E27FC236}">
              <a16:creationId xmlns:a16="http://schemas.microsoft.com/office/drawing/2014/main" id="{6C4AF363-6599-42B6-A9E9-33BF222AC6D9}"/>
            </a:ext>
          </a:extLst>
        </xdr:cNvPr>
        <xdr:cNvSpPr txBox="1"/>
      </xdr:nvSpPr>
      <xdr:spPr>
        <a:xfrm>
          <a:off x="8483111" y="708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156946</xdr:rowOff>
    </xdr:from>
    <xdr:ext cx="534377" cy="259045"/>
    <xdr:sp macro="" textlink="">
      <xdr:nvSpPr>
        <xdr:cNvPr id="148" name="n_3mainValue【道路】&#10;一人当たり延長">
          <a:extLst>
            <a:ext uri="{FF2B5EF4-FFF2-40B4-BE49-F238E27FC236}">
              <a16:creationId xmlns:a16="http://schemas.microsoft.com/office/drawing/2014/main" id="{7EF7FF4C-F2CD-4304-A532-66E7508D1F1D}"/>
            </a:ext>
          </a:extLst>
        </xdr:cNvPr>
        <xdr:cNvSpPr txBox="1"/>
      </xdr:nvSpPr>
      <xdr:spPr>
        <a:xfrm>
          <a:off x="7594111" y="718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25555</xdr:rowOff>
    </xdr:from>
    <xdr:ext cx="534377" cy="259045"/>
    <xdr:sp macro="" textlink="">
      <xdr:nvSpPr>
        <xdr:cNvPr id="149" name="n_4mainValue【道路】&#10;一人当たり延長">
          <a:extLst>
            <a:ext uri="{FF2B5EF4-FFF2-40B4-BE49-F238E27FC236}">
              <a16:creationId xmlns:a16="http://schemas.microsoft.com/office/drawing/2014/main" id="{C52C3DD1-5060-456B-94C6-C89C10CAA87E}"/>
            </a:ext>
          </a:extLst>
        </xdr:cNvPr>
        <xdr:cNvSpPr txBox="1"/>
      </xdr:nvSpPr>
      <xdr:spPr>
        <a:xfrm>
          <a:off x="6705111" y="705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FCA54E4-092F-4021-97A5-077DD61484B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1D80258-795E-443D-A1A5-78371450E7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D3FC098-71EF-49CA-A077-2A555B804A4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0A8D69F-E6B5-4B39-A1C1-6D8B76EF063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B47BC34-6D14-4F8B-B954-BB7C832BB2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4AD7D46-F3FC-4A49-A776-8C6AFC38587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399DBF8-8EDB-4C15-BD57-948AAC5F5B2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3A66F3B-AC24-4114-88B2-12CC396B4A9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359C79F-B81A-4B39-9D43-5A0F4B802DE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971CD73-1FB5-49EA-A27B-4300C564BC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6FF40E6-2DDC-499F-AE29-7B23700B68D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29D8D7F-8A41-4EF0-8C2A-7B39A998A35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7B8AE77-F875-45A5-95DC-E2FC227A44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3B6D55A-DCCB-413A-9D19-6C602FA0768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9593368-0F4A-4D19-8E6D-BB492A4DE3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BFA835B-A955-4712-B090-81E3159A68D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1114FCB-5233-4422-95DF-FCF7077723A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EEA6552-EA5D-47DF-A8BC-298E2800CDF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E13706D-0E5E-4ED5-A46D-9AC7BC52135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BAB6218-8B51-49A7-99AE-7FF569CC5CC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71C766B-C042-46F7-8811-EC3E568A97D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FB956FC-EA44-4827-A51E-8BB13E6618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0DF88D9-C4AA-4450-AA32-08F6AA97276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1A021F6-FA12-4E57-90D7-9F8252A197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5AD1139-6B0D-4E53-9B90-73B9377808B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F8A644CA-0E3C-45F8-B3F3-EACC7625CE9E}"/>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5ACB880-BDB2-4105-A351-B548C426EE57}"/>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645A5F9-E200-4BD0-9384-8FE38B5622B1}"/>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0FCC07A-2185-42F0-9061-F8C0CFB1499F}"/>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272791D2-7F62-48D0-B38F-0F8EEBF9379E}"/>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565524A-B0C2-49A1-8242-D7C4047B5E0B}"/>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F6BE01B5-D303-4A89-AB56-1BA9758BA505}"/>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2A16E678-DAEF-4C81-ADE6-433B0AF973B7}"/>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17D8D422-D4DA-4360-96B0-F3D818969F7B}"/>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58489C5E-D89C-47EA-9C95-CE377FEF7316}"/>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E301122C-6AC8-4B1F-AFF9-E951206CFE5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E5691AB-5603-4BDB-82AF-20335F542A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5D56981-3A71-488F-BBDE-AEBFFCEC71A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F9FA97A-3F58-4B6E-9A84-300599B59A0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AEC8416-1739-4FFB-B7EA-14CFF01953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36C3BCB-32E7-4EF8-A168-04E4A4E3502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7983</xdr:rowOff>
    </xdr:from>
    <xdr:to>
      <xdr:col>24</xdr:col>
      <xdr:colOff>114300</xdr:colOff>
      <xdr:row>60</xdr:row>
      <xdr:rowOff>109583</xdr:rowOff>
    </xdr:to>
    <xdr:sp macro="" textlink="">
      <xdr:nvSpPr>
        <xdr:cNvPr id="191" name="楕円 190">
          <a:extLst>
            <a:ext uri="{FF2B5EF4-FFF2-40B4-BE49-F238E27FC236}">
              <a16:creationId xmlns:a16="http://schemas.microsoft.com/office/drawing/2014/main" id="{D372E8A8-3FE1-4FD3-949F-3366904D722D}"/>
            </a:ext>
          </a:extLst>
        </xdr:cNvPr>
        <xdr:cNvSpPr/>
      </xdr:nvSpPr>
      <xdr:spPr>
        <a:xfrm>
          <a:off x="45847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30860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25B700D-097D-4817-ACFD-CE9957B4B8EF}"/>
            </a:ext>
          </a:extLst>
        </xdr:cNvPr>
        <xdr:cNvSpPr txBox="1"/>
      </xdr:nvSpPr>
      <xdr:spPr>
        <a:xfrm>
          <a:off x="4673600" y="1014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193" name="楕円 192">
          <a:extLst>
            <a:ext uri="{FF2B5EF4-FFF2-40B4-BE49-F238E27FC236}">
              <a16:creationId xmlns:a16="http://schemas.microsoft.com/office/drawing/2014/main" id="{A50AB526-3DE3-4F59-A7B6-484FEDFD26E8}"/>
            </a:ext>
          </a:extLst>
        </xdr:cNvPr>
        <xdr:cNvSpPr/>
      </xdr:nvSpPr>
      <xdr:spPr>
        <a:xfrm>
          <a:off x="3746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58783</xdr:rowOff>
    </xdr:from>
    <xdr:to>
      <xdr:col>24</xdr:col>
      <xdr:colOff>63500</xdr:colOff>
      <xdr:row>60</xdr:row>
      <xdr:rowOff>102870</xdr:rowOff>
    </xdr:to>
    <xdr:cxnSp macro="">
      <xdr:nvCxnSpPr>
        <xdr:cNvPr id="194" name="直線コネクタ 193">
          <a:extLst>
            <a:ext uri="{FF2B5EF4-FFF2-40B4-BE49-F238E27FC236}">
              <a16:creationId xmlns:a16="http://schemas.microsoft.com/office/drawing/2014/main" id="{F39D4427-4D16-48BA-A2FE-3E377CCDCE59}"/>
            </a:ext>
          </a:extLst>
        </xdr:cNvPr>
        <xdr:cNvCxnSpPr/>
      </xdr:nvCxnSpPr>
      <xdr:spPr>
        <a:xfrm flipV="1">
          <a:off x="3797300" y="1034578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5" name="楕円 194">
          <a:extLst>
            <a:ext uri="{FF2B5EF4-FFF2-40B4-BE49-F238E27FC236}">
              <a16:creationId xmlns:a16="http://schemas.microsoft.com/office/drawing/2014/main" id="{22DA6B79-E76A-432D-8FE7-EF111600B997}"/>
            </a:ext>
          </a:extLst>
        </xdr:cNvPr>
        <xdr:cNvSpPr/>
      </xdr:nvSpPr>
      <xdr:spPr>
        <a:xfrm>
          <a:off x="2857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124097</xdr:rowOff>
    </xdr:to>
    <xdr:cxnSp macro="">
      <xdr:nvCxnSpPr>
        <xdr:cNvPr id="196" name="直線コネクタ 195">
          <a:extLst>
            <a:ext uri="{FF2B5EF4-FFF2-40B4-BE49-F238E27FC236}">
              <a16:creationId xmlns:a16="http://schemas.microsoft.com/office/drawing/2014/main" id="{54CFE05D-A28B-4FDD-8DEF-0B0A28FB15D3}"/>
            </a:ext>
          </a:extLst>
        </xdr:cNvPr>
        <xdr:cNvCxnSpPr/>
      </xdr:nvCxnSpPr>
      <xdr:spPr>
        <a:xfrm flipV="1">
          <a:off x="2908300" y="1038987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61867</xdr:rowOff>
    </xdr:from>
    <xdr:to>
      <xdr:col>10</xdr:col>
      <xdr:colOff>165100</xdr:colOff>
      <xdr:row>61</xdr:row>
      <xdr:rowOff>163467</xdr:rowOff>
    </xdr:to>
    <xdr:sp macro="" textlink="">
      <xdr:nvSpPr>
        <xdr:cNvPr id="197" name="楕円 196">
          <a:extLst>
            <a:ext uri="{FF2B5EF4-FFF2-40B4-BE49-F238E27FC236}">
              <a16:creationId xmlns:a16="http://schemas.microsoft.com/office/drawing/2014/main" id="{00714D9C-EBF7-404B-8B98-479C5DB7E3E3}"/>
            </a:ext>
          </a:extLst>
        </xdr:cNvPr>
        <xdr:cNvSpPr/>
      </xdr:nvSpPr>
      <xdr:spPr>
        <a:xfrm>
          <a:off x="1968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124097</xdr:rowOff>
    </xdr:from>
    <xdr:to>
      <xdr:col>15</xdr:col>
      <xdr:colOff>50800</xdr:colOff>
      <xdr:row>61</xdr:row>
      <xdr:rowOff>112667</xdr:rowOff>
    </xdr:to>
    <xdr:cxnSp macro="">
      <xdr:nvCxnSpPr>
        <xdr:cNvPr id="198" name="直線コネクタ 197">
          <a:extLst>
            <a:ext uri="{FF2B5EF4-FFF2-40B4-BE49-F238E27FC236}">
              <a16:creationId xmlns:a16="http://schemas.microsoft.com/office/drawing/2014/main" id="{EA3DF89A-0104-4590-836A-F694EE153DDD}"/>
            </a:ext>
          </a:extLst>
        </xdr:cNvPr>
        <xdr:cNvCxnSpPr/>
      </xdr:nvCxnSpPr>
      <xdr:spPr>
        <a:xfrm flipV="1">
          <a:off x="2019300" y="10411097"/>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35741</xdr:rowOff>
    </xdr:from>
    <xdr:to>
      <xdr:col>6</xdr:col>
      <xdr:colOff>38100</xdr:colOff>
      <xdr:row>62</xdr:row>
      <xdr:rowOff>137341</xdr:rowOff>
    </xdr:to>
    <xdr:sp macro="" textlink="">
      <xdr:nvSpPr>
        <xdr:cNvPr id="199" name="楕円 198">
          <a:extLst>
            <a:ext uri="{FF2B5EF4-FFF2-40B4-BE49-F238E27FC236}">
              <a16:creationId xmlns:a16="http://schemas.microsoft.com/office/drawing/2014/main" id="{427FFCE1-A007-4A24-ADB5-8062062CA1B1}"/>
            </a:ext>
          </a:extLst>
        </xdr:cNvPr>
        <xdr:cNvSpPr/>
      </xdr:nvSpPr>
      <xdr:spPr>
        <a:xfrm>
          <a:off x="1079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112667</xdr:rowOff>
    </xdr:from>
    <xdr:to>
      <xdr:col>10</xdr:col>
      <xdr:colOff>114300</xdr:colOff>
      <xdr:row>62</xdr:row>
      <xdr:rowOff>86541</xdr:rowOff>
    </xdr:to>
    <xdr:cxnSp macro="">
      <xdr:nvCxnSpPr>
        <xdr:cNvPr id="200" name="直線コネクタ 199">
          <a:extLst>
            <a:ext uri="{FF2B5EF4-FFF2-40B4-BE49-F238E27FC236}">
              <a16:creationId xmlns:a16="http://schemas.microsoft.com/office/drawing/2014/main" id="{1922119F-AD4F-46BC-B528-31B064D0A47C}"/>
            </a:ext>
          </a:extLst>
        </xdr:cNvPr>
        <xdr:cNvCxnSpPr/>
      </xdr:nvCxnSpPr>
      <xdr:spPr>
        <a:xfrm flipV="1">
          <a:off x="1130300" y="10571117"/>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B5CEAC6-F701-4FF6-BB1C-E3D864DB40BA}"/>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1873E59-D35F-48A7-9F9C-22F59BB38F75}"/>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9725C9A-5AE4-4F3C-B39A-F7B1ADDE45EE}"/>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27C3389-E80D-40FB-8F60-D8DAB86E1526}"/>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170197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F7B7793-21C1-479A-9A88-962301CE6DA4}"/>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71C4FE0-873B-41A0-A702-D569E84CA9C1}"/>
            </a:ext>
          </a:extLst>
        </xdr:cNvPr>
        <xdr:cNvSpPr txBox="1"/>
      </xdr:nvSpPr>
      <xdr:spPr>
        <a:xfrm>
          <a:off x="2705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8544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A95726D-4D8F-4478-A440-006551C9E67F}"/>
            </a:ext>
          </a:extLst>
        </xdr:cNvPr>
        <xdr:cNvSpPr txBox="1"/>
      </xdr:nvSpPr>
      <xdr:spPr>
        <a:xfrm>
          <a:off x="1816744" y="1029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128468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4FEE7B5-5624-4E2D-B4C3-5109401EE9F4}"/>
            </a:ext>
          </a:extLst>
        </xdr:cNvPr>
        <xdr:cNvSpPr txBox="1"/>
      </xdr:nvSpPr>
      <xdr:spPr>
        <a:xfrm>
          <a:off x="927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30E5C29-05F7-4687-9DC9-6974869844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28CBB12-E455-4224-913A-A83C665008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4340845-CEFD-4906-8220-6D8C540EB0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935FCB9-1740-4714-9102-2C57234E181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7146887-8A89-48EC-B7A5-6FDC8DDC90E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B28487B-0CED-4CE0-B7FD-C3A6AE0751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587D26C-4A9A-4E55-A1A5-F096716152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3697F07-627C-4B43-B05F-3CDC68DEC3A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2FB67BA-ADBB-4DEA-9E48-BC7C8C1A99B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ADE918B-BC58-43AA-97EF-25221040F91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FA8121A-8F61-40E5-AE54-CFB2F98FC8D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6F2C86C-68C0-4769-882D-85364845F5A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8289816-D6C5-45E8-A31D-ACDDF0BE1B1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FBC7A58-EF23-4890-9E25-787659ECB8C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3353EEA-3F57-4F2B-9952-AB18AFE3D3D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0890B6D-E561-48C9-AF7D-9577C881CDE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B50FC9D-E6F7-4C86-853B-DD21FDACEF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F29587F-6482-4721-B6B2-4FD4D8DD1A7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6D70BE4-1D03-498D-B85A-D693803AA1D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323BB20-7322-436D-91E8-82CA509F731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DD11261-1527-4FBF-AA37-878628C40D4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F9401746-1A90-4284-8208-2772EE78299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97B90F9-9327-45DA-933C-92673D17693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6FA22693-DA71-4C2B-BB94-BBF42827373E}"/>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8C0EE72-CB03-4013-B73F-CC9CD0E82EAB}"/>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4BAA815F-9102-451A-9C92-DC2CC23726CA}"/>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2997C87-0BFE-433E-B180-F5F73A130AF1}"/>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FC51124-67B8-4567-8A5A-3AA4369E8616}"/>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B44051E-3796-4133-A9C3-84115172AACD}"/>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D4C18AD3-A87C-42D9-AFAA-647D033248F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C800E930-C9E9-49D4-BAB4-70CDE17EFF4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CDFD46FE-C118-4B39-8D27-1FC9D65B28FB}"/>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F2BC0372-4F13-48AB-AD74-8B7BEFF5E2BF}"/>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E5FB55A8-BC32-445E-8698-233DCB92BA82}"/>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3869F3D-0E0F-4CFD-8774-1D9A9E96F37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404926-3837-4AE0-A57D-878502C15B1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3D528F-8EB8-492C-B82B-6D166F2993B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5ABE683-2A83-4CD8-BE6F-F42B1CCF97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EC17CB2-6524-4E4F-8B7A-746CD849C78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31191</xdr:rowOff>
    </xdr:from>
    <xdr:to>
      <xdr:col>55</xdr:col>
      <xdr:colOff>50800</xdr:colOff>
      <xdr:row>63</xdr:row>
      <xdr:rowOff>132791</xdr:rowOff>
    </xdr:to>
    <xdr:sp macro="" textlink="">
      <xdr:nvSpPr>
        <xdr:cNvPr id="248" name="楕円 247">
          <a:extLst>
            <a:ext uri="{FF2B5EF4-FFF2-40B4-BE49-F238E27FC236}">
              <a16:creationId xmlns:a16="http://schemas.microsoft.com/office/drawing/2014/main" id="{E6753A3D-BA04-44FF-AD93-6936AF229FF4}"/>
            </a:ext>
          </a:extLst>
        </xdr:cNvPr>
        <xdr:cNvSpPr/>
      </xdr:nvSpPr>
      <xdr:spPr>
        <a:xfrm>
          <a:off x="10426700" y="1083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9618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44C995F-D48F-46A0-9294-1946234AF325}"/>
            </a:ext>
          </a:extLst>
        </xdr:cNvPr>
        <xdr:cNvSpPr txBox="1"/>
      </xdr:nvSpPr>
      <xdr:spPr>
        <a:xfrm>
          <a:off x="10515600" y="1081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38504</xdr:rowOff>
    </xdr:from>
    <xdr:to>
      <xdr:col>50</xdr:col>
      <xdr:colOff>165100</xdr:colOff>
      <xdr:row>63</xdr:row>
      <xdr:rowOff>140104</xdr:rowOff>
    </xdr:to>
    <xdr:sp macro="" textlink="">
      <xdr:nvSpPr>
        <xdr:cNvPr id="250" name="楕円 249">
          <a:extLst>
            <a:ext uri="{FF2B5EF4-FFF2-40B4-BE49-F238E27FC236}">
              <a16:creationId xmlns:a16="http://schemas.microsoft.com/office/drawing/2014/main" id="{33A9598A-491A-4ADC-824C-8C1360B31E62}"/>
            </a:ext>
          </a:extLst>
        </xdr:cNvPr>
        <xdr:cNvSpPr/>
      </xdr:nvSpPr>
      <xdr:spPr>
        <a:xfrm>
          <a:off x="9588500" y="1083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81991</xdr:rowOff>
    </xdr:from>
    <xdr:to>
      <xdr:col>55</xdr:col>
      <xdr:colOff>0</xdr:colOff>
      <xdr:row>63</xdr:row>
      <xdr:rowOff>89304</xdr:rowOff>
    </xdr:to>
    <xdr:cxnSp macro="">
      <xdr:nvCxnSpPr>
        <xdr:cNvPr id="251" name="直線コネクタ 250">
          <a:extLst>
            <a:ext uri="{FF2B5EF4-FFF2-40B4-BE49-F238E27FC236}">
              <a16:creationId xmlns:a16="http://schemas.microsoft.com/office/drawing/2014/main" id="{A9D8CFDA-D9D5-41B3-BFC7-CE5A75B88690}"/>
            </a:ext>
          </a:extLst>
        </xdr:cNvPr>
        <xdr:cNvCxnSpPr/>
      </xdr:nvCxnSpPr>
      <xdr:spPr>
        <a:xfrm flipV="1">
          <a:off x="9639300" y="10883341"/>
          <a:ext cx="838200" cy="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44525</xdr:rowOff>
    </xdr:from>
    <xdr:to>
      <xdr:col>46</xdr:col>
      <xdr:colOff>38100</xdr:colOff>
      <xdr:row>63</xdr:row>
      <xdr:rowOff>146125</xdr:rowOff>
    </xdr:to>
    <xdr:sp macro="" textlink="">
      <xdr:nvSpPr>
        <xdr:cNvPr id="252" name="楕円 251">
          <a:extLst>
            <a:ext uri="{FF2B5EF4-FFF2-40B4-BE49-F238E27FC236}">
              <a16:creationId xmlns:a16="http://schemas.microsoft.com/office/drawing/2014/main" id="{F6FE4916-9E50-4910-9CE9-D56DB5CED219}"/>
            </a:ext>
          </a:extLst>
        </xdr:cNvPr>
        <xdr:cNvSpPr/>
      </xdr:nvSpPr>
      <xdr:spPr>
        <a:xfrm>
          <a:off x="8699500" y="1084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89304</xdr:rowOff>
    </xdr:from>
    <xdr:to>
      <xdr:col>50</xdr:col>
      <xdr:colOff>114300</xdr:colOff>
      <xdr:row>63</xdr:row>
      <xdr:rowOff>95325</xdr:rowOff>
    </xdr:to>
    <xdr:cxnSp macro="">
      <xdr:nvCxnSpPr>
        <xdr:cNvPr id="253" name="直線コネクタ 252">
          <a:extLst>
            <a:ext uri="{FF2B5EF4-FFF2-40B4-BE49-F238E27FC236}">
              <a16:creationId xmlns:a16="http://schemas.microsoft.com/office/drawing/2014/main" id="{F8506CC4-15ED-4238-862A-8479F252D508}"/>
            </a:ext>
          </a:extLst>
        </xdr:cNvPr>
        <xdr:cNvCxnSpPr/>
      </xdr:nvCxnSpPr>
      <xdr:spPr>
        <a:xfrm flipV="1">
          <a:off x="8750300" y="10890654"/>
          <a:ext cx="889000" cy="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67364</xdr:rowOff>
    </xdr:from>
    <xdr:to>
      <xdr:col>41</xdr:col>
      <xdr:colOff>101600</xdr:colOff>
      <xdr:row>63</xdr:row>
      <xdr:rowOff>168964</xdr:rowOff>
    </xdr:to>
    <xdr:sp macro="" textlink="">
      <xdr:nvSpPr>
        <xdr:cNvPr id="254" name="楕円 253">
          <a:extLst>
            <a:ext uri="{FF2B5EF4-FFF2-40B4-BE49-F238E27FC236}">
              <a16:creationId xmlns:a16="http://schemas.microsoft.com/office/drawing/2014/main" id="{0B26ED15-3623-4DFF-A57B-7E14E7FF2861}"/>
            </a:ext>
          </a:extLst>
        </xdr:cNvPr>
        <xdr:cNvSpPr/>
      </xdr:nvSpPr>
      <xdr:spPr>
        <a:xfrm>
          <a:off x="7810500" y="108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95325</xdr:rowOff>
    </xdr:from>
    <xdr:to>
      <xdr:col>45</xdr:col>
      <xdr:colOff>177800</xdr:colOff>
      <xdr:row>63</xdr:row>
      <xdr:rowOff>118164</xdr:rowOff>
    </xdr:to>
    <xdr:cxnSp macro="">
      <xdr:nvCxnSpPr>
        <xdr:cNvPr id="255" name="直線コネクタ 254">
          <a:extLst>
            <a:ext uri="{FF2B5EF4-FFF2-40B4-BE49-F238E27FC236}">
              <a16:creationId xmlns:a16="http://schemas.microsoft.com/office/drawing/2014/main" id="{95B78413-35D7-4E94-991E-AE16F5278351}"/>
            </a:ext>
          </a:extLst>
        </xdr:cNvPr>
        <xdr:cNvCxnSpPr/>
      </xdr:nvCxnSpPr>
      <xdr:spPr>
        <a:xfrm flipV="1">
          <a:off x="7861300" y="10896675"/>
          <a:ext cx="889000" cy="2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91058</xdr:rowOff>
    </xdr:from>
    <xdr:to>
      <xdr:col>36</xdr:col>
      <xdr:colOff>165100</xdr:colOff>
      <xdr:row>64</xdr:row>
      <xdr:rowOff>21208</xdr:rowOff>
    </xdr:to>
    <xdr:sp macro="" textlink="">
      <xdr:nvSpPr>
        <xdr:cNvPr id="256" name="楕円 255">
          <a:extLst>
            <a:ext uri="{FF2B5EF4-FFF2-40B4-BE49-F238E27FC236}">
              <a16:creationId xmlns:a16="http://schemas.microsoft.com/office/drawing/2014/main" id="{AA7F3098-2222-4BAF-B134-B3C7847DA6E8}"/>
            </a:ext>
          </a:extLst>
        </xdr:cNvPr>
        <xdr:cNvSpPr/>
      </xdr:nvSpPr>
      <xdr:spPr>
        <a:xfrm>
          <a:off x="6921500" y="1089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118164</xdr:rowOff>
    </xdr:from>
    <xdr:to>
      <xdr:col>41</xdr:col>
      <xdr:colOff>50800</xdr:colOff>
      <xdr:row>63</xdr:row>
      <xdr:rowOff>141858</xdr:rowOff>
    </xdr:to>
    <xdr:cxnSp macro="">
      <xdr:nvCxnSpPr>
        <xdr:cNvPr id="257" name="直線コネクタ 256">
          <a:extLst>
            <a:ext uri="{FF2B5EF4-FFF2-40B4-BE49-F238E27FC236}">
              <a16:creationId xmlns:a16="http://schemas.microsoft.com/office/drawing/2014/main" id="{0F57F3B8-03E3-4527-BB73-F83E739FFE02}"/>
            </a:ext>
          </a:extLst>
        </xdr:cNvPr>
        <xdr:cNvCxnSpPr/>
      </xdr:nvCxnSpPr>
      <xdr:spPr>
        <a:xfrm flipV="1">
          <a:off x="6972300" y="10919514"/>
          <a:ext cx="889000" cy="2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72C7E9F-2BD5-4100-8109-AAEAC9035BDB}"/>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A27FE41-D8EE-4A6D-8630-AFD35D0D5D92}"/>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A40051D-59CE-4023-BEC3-89D7EBECBD9C}"/>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B86BF2A-64F5-4589-8892-0A5977160238}"/>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131231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613AE3D-BE7C-432C-BC97-D3725B412BFA}"/>
            </a:ext>
          </a:extLst>
        </xdr:cNvPr>
        <xdr:cNvSpPr txBox="1"/>
      </xdr:nvSpPr>
      <xdr:spPr>
        <a:xfrm>
          <a:off x="9327095" y="1093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137252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4665A17-9AFF-4945-8D4F-4016E21C40A9}"/>
            </a:ext>
          </a:extLst>
        </xdr:cNvPr>
        <xdr:cNvSpPr txBox="1"/>
      </xdr:nvSpPr>
      <xdr:spPr>
        <a:xfrm>
          <a:off x="8450795" y="1093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160091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C909696-3404-4211-AEA5-1768188E44F3}"/>
            </a:ext>
          </a:extLst>
        </xdr:cNvPr>
        <xdr:cNvSpPr txBox="1"/>
      </xdr:nvSpPr>
      <xdr:spPr>
        <a:xfrm>
          <a:off x="7561795" y="10961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12335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171CBB5-37DE-46BC-8E68-F4825DB4FF2A}"/>
            </a:ext>
          </a:extLst>
        </xdr:cNvPr>
        <xdr:cNvSpPr txBox="1"/>
      </xdr:nvSpPr>
      <xdr:spPr>
        <a:xfrm>
          <a:off x="6672795" y="1098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39539A6-3C3C-4C64-841E-71B7A046C42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A5F974A-B358-4F03-A020-FEADBE1E4D2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695DDBA-B68B-4FD8-9600-8E67A0811AE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A2941F1-D04F-450A-B935-51ACF13EB6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C0B67E7-83FC-45DB-AB11-CA955F6C4F6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3ED0277-2BCC-4A52-A234-F6E151EA61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CE8150F-575C-4615-880F-0103C72AFF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DB13235-519C-43CC-85D2-87F0CF2B817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BCC6374-E8EA-4FCD-8B40-C939C42F442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19DA6EF-5984-431A-AAB3-AA06E87ED72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B91A10C-1707-40CF-ACF0-47F671FCFCD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0CD4C8C-AC2F-49D7-96F6-7E3015CA5A9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C74E14F-BA5E-437F-94E1-7FFCC484D41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7605E90-9765-4E6B-B683-10653857ABA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6543DE8-79EA-4C3D-B629-3487D8BD7E4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BF70B2C-BE2E-48B4-8ADF-E4AFE4463A2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E0BE45-2940-44BE-AECB-3BC0611B89C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F08D97E-E08D-4963-A375-30ED8E00A1E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D62E4C6-3FFB-4A8E-B31D-8743B9F5FEA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D5684D0-8031-49B0-A707-5DEE9E6F09C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AF6FCF7-8124-47BD-BA28-185C3B9915B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599C887-6581-47D3-B31E-3C4A262A9A2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4D4ACE1-07F6-4A7D-AD3B-8A12FCF5C6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89374F3-8DE5-47A8-A358-BDB8958277F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E3C7E86-C670-476D-ADB5-3F9F848BAB02}"/>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3B69550-E503-47FE-AC8A-D8EA51BAED2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67BD9C5-2595-4E23-94BB-0626776B82A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A96C17B-E9D4-4A27-B381-085D9F2FA882}"/>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C6960639-667B-4F48-838B-AE3FF977784F}"/>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4309A2F-C1D8-47DC-849C-E6C6031D61B8}"/>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397916C8-2AB9-4BB7-8F53-5FB72156543C}"/>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E59FEDF0-63C8-45DB-9DCA-14DD468774E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E322D755-01BD-4A1B-90E5-655631ADFBD5}"/>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A417C7EF-AFE0-4E32-8ED9-EF6DBCE6E0D1}"/>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993B49F1-55D3-434E-9791-EE34B8B4B3AF}"/>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A6C9C35-7C72-4762-BDA3-94C8DE1ED1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3EAC264-0447-4DAE-9A31-8441354611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32DEF07-0E8C-4C6E-8F7E-5469601D80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6AB8FDE-3EA8-4F88-A40F-C7522734F6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8C4CCCB-CCBB-4671-A979-3C9DE72787B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48261</xdr:rowOff>
    </xdr:from>
    <xdr:to>
      <xdr:col>24</xdr:col>
      <xdr:colOff>114300</xdr:colOff>
      <xdr:row>82</xdr:row>
      <xdr:rowOff>149861</xdr:rowOff>
    </xdr:to>
    <xdr:sp macro="" textlink="">
      <xdr:nvSpPr>
        <xdr:cNvPr id="306" name="楕円 305">
          <a:extLst>
            <a:ext uri="{FF2B5EF4-FFF2-40B4-BE49-F238E27FC236}">
              <a16:creationId xmlns:a16="http://schemas.microsoft.com/office/drawing/2014/main" id="{5E782E24-DE0A-42F2-A902-F0D5A66C9AA0}"/>
            </a:ext>
          </a:extLst>
        </xdr:cNvPr>
        <xdr:cNvSpPr/>
      </xdr:nvSpPr>
      <xdr:spPr>
        <a:xfrm>
          <a:off x="45847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71138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FADD78F-387E-494F-9803-D27A238CD091}"/>
            </a:ext>
          </a:extLst>
        </xdr:cNvPr>
        <xdr:cNvSpPr txBox="1"/>
      </xdr:nvSpPr>
      <xdr:spPr>
        <a:xfrm>
          <a:off x="4673600"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xdr:rowOff>
    </xdr:from>
    <xdr:to>
      <xdr:col>20</xdr:col>
      <xdr:colOff>38100</xdr:colOff>
      <xdr:row>82</xdr:row>
      <xdr:rowOff>106045</xdr:rowOff>
    </xdr:to>
    <xdr:sp macro="" textlink="">
      <xdr:nvSpPr>
        <xdr:cNvPr id="308" name="楕円 307">
          <a:extLst>
            <a:ext uri="{FF2B5EF4-FFF2-40B4-BE49-F238E27FC236}">
              <a16:creationId xmlns:a16="http://schemas.microsoft.com/office/drawing/2014/main" id="{1F868410-311E-4F11-B0CC-02ADD34F8405}"/>
            </a:ext>
          </a:extLst>
        </xdr:cNvPr>
        <xdr:cNvSpPr/>
      </xdr:nvSpPr>
      <xdr:spPr>
        <a:xfrm>
          <a:off x="3746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55245</xdr:rowOff>
    </xdr:from>
    <xdr:to>
      <xdr:col>24</xdr:col>
      <xdr:colOff>63500</xdr:colOff>
      <xdr:row>82</xdr:row>
      <xdr:rowOff>99061</xdr:rowOff>
    </xdr:to>
    <xdr:cxnSp macro="">
      <xdr:nvCxnSpPr>
        <xdr:cNvPr id="309" name="直線コネクタ 308">
          <a:extLst>
            <a:ext uri="{FF2B5EF4-FFF2-40B4-BE49-F238E27FC236}">
              <a16:creationId xmlns:a16="http://schemas.microsoft.com/office/drawing/2014/main" id="{5B798220-E521-48F4-B556-EDDDBFC04E58}"/>
            </a:ext>
          </a:extLst>
        </xdr:cNvPr>
        <xdr:cNvCxnSpPr/>
      </xdr:nvCxnSpPr>
      <xdr:spPr>
        <a:xfrm>
          <a:off x="3797300" y="141141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143511</xdr:rowOff>
    </xdr:from>
    <xdr:to>
      <xdr:col>15</xdr:col>
      <xdr:colOff>101600</xdr:colOff>
      <xdr:row>82</xdr:row>
      <xdr:rowOff>73661</xdr:rowOff>
    </xdr:to>
    <xdr:sp macro="" textlink="">
      <xdr:nvSpPr>
        <xdr:cNvPr id="310" name="楕円 309">
          <a:extLst>
            <a:ext uri="{FF2B5EF4-FFF2-40B4-BE49-F238E27FC236}">
              <a16:creationId xmlns:a16="http://schemas.microsoft.com/office/drawing/2014/main" id="{1EB9B8A9-B75B-4A18-8489-7EF2065D9661}"/>
            </a:ext>
          </a:extLst>
        </xdr:cNvPr>
        <xdr:cNvSpPr/>
      </xdr:nvSpPr>
      <xdr:spPr>
        <a:xfrm>
          <a:off x="2857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22861</xdr:rowOff>
    </xdr:from>
    <xdr:to>
      <xdr:col>19</xdr:col>
      <xdr:colOff>177800</xdr:colOff>
      <xdr:row>82</xdr:row>
      <xdr:rowOff>55245</xdr:rowOff>
    </xdr:to>
    <xdr:cxnSp macro="">
      <xdr:nvCxnSpPr>
        <xdr:cNvPr id="311" name="直線コネクタ 310">
          <a:extLst>
            <a:ext uri="{FF2B5EF4-FFF2-40B4-BE49-F238E27FC236}">
              <a16:creationId xmlns:a16="http://schemas.microsoft.com/office/drawing/2014/main" id="{43DFB465-ACFF-4DF8-9C5F-2C544D7E62A5}"/>
            </a:ext>
          </a:extLst>
        </xdr:cNvPr>
        <xdr:cNvCxnSpPr/>
      </xdr:nvCxnSpPr>
      <xdr:spPr>
        <a:xfrm>
          <a:off x="2908300" y="140817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109220</xdr:rowOff>
    </xdr:from>
    <xdr:to>
      <xdr:col>10</xdr:col>
      <xdr:colOff>165100</xdr:colOff>
      <xdr:row>82</xdr:row>
      <xdr:rowOff>39370</xdr:rowOff>
    </xdr:to>
    <xdr:sp macro="" textlink="">
      <xdr:nvSpPr>
        <xdr:cNvPr id="312" name="楕円 311">
          <a:extLst>
            <a:ext uri="{FF2B5EF4-FFF2-40B4-BE49-F238E27FC236}">
              <a16:creationId xmlns:a16="http://schemas.microsoft.com/office/drawing/2014/main" id="{6CB6C328-F40D-4C65-857A-528D6B15CC9E}"/>
            </a:ext>
          </a:extLst>
        </xdr:cNvPr>
        <xdr:cNvSpPr/>
      </xdr:nvSpPr>
      <xdr:spPr>
        <a:xfrm>
          <a:off x="1968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160020</xdr:rowOff>
    </xdr:from>
    <xdr:to>
      <xdr:col>15</xdr:col>
      <xdr:colOff>50800</xdr:colOff>
      <xdr:row>82</xdr:row>
      <xdr:rowOff>22861</xdr:rowOff>
    </xdr:to>
    <xdr:cxnSp macro="">
      <xdr:nvCxnSpPr>
        <xdr:cNvPr id="313" name="直線コネクタ 312">
          <a:extLst>
            <a:ext uri="{FF2B5EF4-FFF2-40B4-BE49-F238E27FC236}">
              <a16:creationId xmlns:a16="http://schemas.microsoft.com/office/drawing/2014/main" id="{006AE1EB-55BA-497F-BDC5-CE83B961528D}"/>
            </a:ext>
          </a:extLst>
        </xdr:cNvPr>
        <xdr:cNvCxnSpPr/>
      </xdr:nvCxnSpPr>
      <xdr:spPr>
        <a:xfrm>
          <a:off x="2019300" y="140474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71120</xdr:rowOff>
    </xdr:from>
    <xdr:to>
      <xdr:col>6</xdr:col>
      <xdr:colOff>38100</xdr:colOff>
      <xdr:row>82</xdr:row>
      <xdr:rowOff>1270</xdr:rowOff>
    </xdr:to>
    <xdr:sp macro="" textlink="">
      <xdr:nvSpPr>
        <xdr:cNvPr id="314" name="楕円 313">
          <a:extLst>
            <a:ext uri="{FF2B5EF4-FFF2-40B4-BE49-F238E27FC236}">
              <a16:creationId xmlns:a16="http://schemas.microsoft.com/office/drawing/2014/main" id="{170AF17C-5250-4CCA-83F2-E4B03AA18F9C}"/>
            </a:ext>
          </a:extLst>
        </xdr:cNvPr>
        <xdr:cNvSpPr/>
      </xdr:nvSpPr>
      <xdr:spPr>
        <a:xfrm>
          <a:off x="1079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81</xdr:row>
      <xdr:rowOff>160020</xdr:rowOff>
    </xdr:to>
    <xdr:cxnSp macro="">
      <xdr:nvCxnSpPr>
        <xdr:cNvPr id="315" name="直線コネクタ 314">
          <a:extLst>
            <a:ext uri="{FF2B5EF4-FFF2-40B4-BE49-F238E27FC236}">
              <a16:creationId xmlns:a16="http://schemas.microsoft.com/office/drawing/2014/main" id="{AC2BCCD0-D7B6-4844-9FCC-EA05BE6058BC}"/>
            </a:ext>
          </a:extLst>
        </xdr:cNvPr>
        <xdr:cNvCxnSpPr/>
      </xdr:nvCxnSpPr>
      <xdr:spPr>
        <a:xfrm>
          <a:off x="1130300" y="14009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A70D5F90-2612-4737-B01A-932A876F15FB}"/>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F77E5E7D-9F6B-4B97-BA19-5403796014B6}"/>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F67E19A9-DE29-4D92-B584-CE1CD104871E}"/>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625EABE3-87AB-42B0-8E54-4F331046F51C}"/>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122572</xdr:rowOff>
    </xdr:from>
    <xdr:ext cx="405111" cy="259045"/>
    <xdr:sp macro="" textlink="">
      <xdr:nvSpPr>
        <xdr:cNvPr id="320" name="n_1mainValue【公営住宅】&#10;有形固定資産減価償却率">
          <a:extLst>
            <a:ext uri="{FF2B5EF4-FFF2-40B4-BE49-F238E27FC236}">
              <a16:creationId xmlns:a16="http://schemas.microsoft.com/office/drawing/2014/main" id="{39503332-E2DA-4E9A-BB82-18C5541B2298}"/>
            </a:ext>
          </a:extLst>
        </xdr:cNvPr>
        <xdr:cNvSpPr txBox="1"/>
      </xdr:nvSpPr>
      <xdr:spPr>
        <a:xfrm>
          <a:off x="35820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90188</xdr:rowOff>
    </xdr:from>
    <xdr:ext cx="405111" cy="259045"/>
    <xdr:sp macro="" textlink="">
      <xdr:nvSpPr>
        <xdr:cNvPr id="321" name="n_2mainValue【公営住宅】&#10;有形固定資産減価償却率">
          <a:extLst>
            <a:ext uri="{FF2B5EF4-FFF2-40B4-BE49-F238E27FC236}">
              <a16:creationId xmlns:a16="http://schemas.microsoft.com/office/drawing/2014/main" id="{A07AE38C-D373-439A-BA83-FDE5357F0D51}"/>
            </a:ext>
          </a:extLst>
        </xdr:cNvPr>
        <xdr:cNvSpPr txBox="1"/>
      </xdr:nvSpPr>
      <xdr:spPr>
        <a:xfrm>
          <a:off x="27057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55897</xdr:rowOff>
    </xdr:from>
    <xdr:ext cx="405111" cy="259045"/>
    <xdr:sp macro="" textlink="">
      <xdr:nvSpPr>
        <xdr:cNvPr id="322" name="n_3mainValue【公営住宅】&#10;有形固定資産減価償却率">
          <a:extLst>
            <a:ext uri="{FF2B5EF4-FFF2-40B4-BE49-F238E27FC236}">
              <a16:creationId xmlns:a16="http://schemas.microsoft.com/office/drawing/2014/main" id="{8FC8BD23-0615-4812-904E-35DAEC5E60E3}"/>
            </a:ext>
          </a:extLst>
        </xdr:cNvPr>
        <xdr:cNvSpPr txBox="1"/>
      </xdr:nvSpPr>
      <xdr:spPr>
        <a:xfrm>
          <a:off x="1816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17797</xdr:rowOff>
    </xdr:from>
    <xdr:ext cx="405111" cy="259045"/>
    <xdr:sp macro="" textlink="">
      <xdr:nvSpPr>
        <xdr:cNvPr id="323" name="n_4mainValue【公営住宅】&#10;有形固定資産減価償却率">
          <a:extLst>
            <a:ext uri="{FF2B5EF4-FFF2-40B4-BE49-F238E27FC236}">
              <a16:creationId xmlns:a16="http://schemas.microsoft.com/office/drawing/2014/main" id="{23BFF32B-B45B-4C68-98EF-CFBB0B779D36}"/>
            </a:ext>
          </a:extLst>
        </xdr:cNvPr>
        <xdr:cNvSpPr txBox="1"/>
      </xdr:nvSpPr>
      <xdr:spPr>
        <a:xfrm>
          <a:off x="927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28744AC-3A12-4F44-8AB9-03BB7C88BB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94B40D1-5E7A-4412-A3F0-9A0DEF07F4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2DD5578-ED82-4BE6-AEFE-38831BC954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A3FE9AD-DCA4-4415-B66C-F7A20FAAC1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BFA0305-DCFE-471F-B86E-ECF8971B0F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7F4E97F-B55C-4B38-B785-110E992CAC4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4CCCBF8-7CF7-4CBC-851F-9A28FC8606A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2EDA920-DF12-4C47-84F1-092861E777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17268D0-68AA-4C8B-A193-E76242D174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70D30E7-799A-47BB-A861-7542B9DCF47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3D1A433-6FE6-4F33-9DC8-B4DA2C670E4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11543269-CDA1-4CAE-B6A0-3D40FE888AC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BB46E849-9BB7-4229-BB3E-A61602E61CC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DFF76CE0-A941-4501-A489-20C24A55C96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AB40AF43-3E88-4E82-97EF-4A1EABC5528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81204B7-8C8F-4802-B222-D544F118FE5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1A5F7F1-415D-41F5-8DA1-61B39EDCC9C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F8541CA-2D24-437A-9150-B5AE05DE6FE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CD91388-7C1F-4CFC-B364-761E64BABF3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E52BC82-3E01-4A42-BC4B-DA5206CF328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87FAD9A-06E3-41EF-89B4-640EC3C74C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EF8F40F-04C0-4452-BA00-2C4F9A70ECE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9981404-BE8A-48F4-A903-828B005F3F2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3928396F-125C-429F-83BA-A3DA668D7C9B}"/>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685F643B-5DDF-4A14-AF88-D07962C8B0C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F3799622-07EC-46F8-9667-D44A10E8D3C8}"/>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28F777ED-E362-41C1-8032-E7CD1CAA4A13}"/>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23C2BBB2-2E42-4BB8-AC56-CFF6F51ED196}"/>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0315141A-4B73-47B5-BDA2-285AC5DDBAD3}"/>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1B316221-B05F-4FC9-BD8C-3C5B6B32E2BA}"/>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5E3259C4-3CF5-4A84-8AF7-A06E4C5FCEF3}"/>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FC22436C-028E-4484-BCD8-0D3C41F70F08}"/>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272103F-6EC2-4193-BA8A-32FEC3F1EFED}"/>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53FBE347-FE35-40F0-8B69-D9E8D32F9989}"/>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00E08DE-15DB-4C9F-AE4A-8917C812732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D073588-09E8-4DEB-9E62-2AF7F768E1F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8C965F1-EADC-4BE8-A012-2853413A43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F72E669-DA10-4C7D-9053-36C44E10BA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A85448C-97C5-4DE2-818B-686CFB97BB4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144653</xdr:rowOff>
    </xdr:from>
    <xdr:to>
      <xdr:col>55</xdr:col>
      <xdr:colOff>50800</xdr:colOff>
      <xdr:row>85</xdr:row>
      <xdr:rowOff>74803</xdr:rowOff>
    </xdr:to>
    <xdr:sp macro="" textlink="">
      <xdr:nvSpPr>
        <xdr:cNvPr id="363" name="楕円 362">
          <a:extLst>
            <a:ext uri="{FF2B5EF4-FFF2-40B4-BE49-F238E27FC236}">
              <a16:creationId xmlns:a16="http://schemas.microsoft.com/office/drawing/2014/main" id="{915534B5-4EA9-4626-B020-463E4AFB589E}"/>
            </a:ext>
          </a:extLst>
        </xdr:cNvPr>
        <xdr:cNvSpPr/>
      </xdr:nvSpPr>
      <xdr:spPr>
        <a:xfrm>
          <a:off x="10426700" y="1454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123080</xdr:rowOff>
    </xdr:from>
    <xdr:ext cx="469744" cy="259045"/>
    <xdr:sp macro="" textlink="">
      <xdr:nvSpPr>
        <xdr:cNvPr id="364" name="【公営住宅】&#10;一人当たり面積該当値テキスト">
          <a:extLst>
            <a:ext uri="{FF2B5EF4-FFF2-40B4-BE49-F238E27FC236}">
              <a16:creationId xmlns:a16="http://schemas.microsoft.com/office/drawing/2014/main" id="{6EAAB591-AB16-4457-A588-D19BE6CA1004}"/>
            </a:ext>
          </a:extLst>
        </xdr:cNvPr>
        <xdr:cNvSpPr txBox="1"/>
      </xdr:nvSpPr>
      <xdr:spPr>
        <a:xfrm>
          <a:off x="10515600" y="1452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137985</xdr:rowOff>
    </xdr:from>
    <xdr:to>
      <xdr:col>50</xdr:col>
      <xdr:colOff>165100</xdr:colOff>
      <xdr:row>85</xdr:row>
      <xdr:rowOff>68135</xdr:rowOff>
    </xdr:to>
    <xdr:sp macro="" textlink="">
      <xdr:nvSpPr>
        <xdr:cNvPr id="365" name="楕円 364">
          <a:extLst>
            <a:ext uri="{FF2B5EF4-FFF2-40B4-BE49-F238E27FC236}">
              <a16:creationId xmlns:a16="http://schemas.microsoft.com/office/drawing/2014/main" id="{56061B6F-3627-4979-BE4D-AA28EBB71A8D}"/>
            </a:ext>
          </a:extLst>
        </xdr:cNvPr>
        <xdr:cNvSpPr/>
      </xdr:nvSpPr>
      <xdr:spPr>
        <a:xfrm>
          <a:off x="9588500" y="1453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17335</xdr:rowOff>
    </xdr:from>
    <xdr:to>
      <xdr:col>55</xdr:col>
      <xdr:colOff>0</xdr:colOff>
      <xdr:row>85</xdr:row>
      <xdr:rowOff>24003</xdr:rowOff>
    </xdr:to>
    <xdr:cxnSp macro="">
      <xdr:nvCxnSpPr>
        <xdr:cNvPr id="366" name="直線コネクタ 365">
          <a:extLst>
            <a:ext uri="{FF2B5EF4-FFF2-40B4-BE49-F238E27FC236}">
              <a16:creationId xmlns:a16="http://schemas.microsoft.com/office/drawing/2014/main" id="{A20CD127-0B22-4D6F-88BF-0E93C46B0715}"/>
            </a:ext>
          </a:extLst>
        </xdr:cNvPr>
        <xdr:cNvCxnSpPr/>
      </xdr:nvCxnSpPr>
      <xdr:spPr>
        <a:xfrm>
          <a:off x="9639300" y="14590585"/>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136461</xdr:rowOff>
    </xdr:from>
    <xdr:to>
      <xdr:col>46</xdr:col>
      <xdr:colOff>38100</xdr:colOff>
      <xdr:row>85</xdr:row>
      <xdr:rowOff>66611</xdr:rowOff>
    </xdr:to>
    <xdr:sp macro="" textlink="">
      <xdr:nvSpPr>
        <xdr:cNvPr id="367" name="楕円 366">
          <a:extLst>
            <a:ext uri="{FF2B5EF4-FFF2-40B4-BE49-F238E27FC236}">
              <a16:creationId xmlns:a16="http://schemas.microsoft.com/office/drawing/2014/main" id="{982B75DA-6EB4-4A70-9204-D43280C35769}"/>
            </a:ext>
          </a:extLst>
        </xdr:cNvPr>
        <xdr:cNvSpPr/>
      </xdr:nvSpPr>
      <xdr:spPr>
        <a:xfrm>
          <a:off x="8699500" y="1453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15811</xdr:rowOff>
    </xdr:from>
    <xdr:to>
      <xdr:col>50</xdr:col>
      <xdr:colOff>114300</xdr:colOff>
      <xdr:row>85</xdr:row>
      <xdr:rowOff>17335</xdr:rowOff>
    </xdr:to>
    <xdr:cxnSp macro="">
      <xdr:nvCxnSpPr>
        <xdr:cNvPr id="368" name="直線コネクタ 367">
          <a:extLst>
            <a:ext uri="{FF2B5EF4-FFF2-40B4-BE49-F238E27FC236}">
              <a16:creationId xmlns:a16="http://schemas.microsoft.com/office/drawing/2014/main" id="{5838CFB4-ED67-4624-B0CF-2B84A48A5E42}"/>
            </a:ext>
          </a:extLst>
        </xdr:cNvPr>
        <xdr:cNvCxnSpPr/>
      </xdr:nvCxnSpPr>
      <xdr:spPr>
        <a:xfrm>
          <a:off x="8750300" y="1458906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134365</xdr:rowOff>
    </xdr:from>
    <xdr:to>
      <xdr:col>41</xdr:col>
      <xdr:colOff>101600</xdr:colOff>
      <xdr:row>85</xdr:row>
      <xdr:rowOff>64515</xdr:rowOff>
    </xdr:to>
    <xdr:sp macro="" textlink="">
      <xdr:nvSpPr>
        <xdr:cNvPr id="369" name="楕円 368">
          <a:extLst>
            <a:ext uri="{FF2B5EF4-FFF2-40B4-BE49-F238E27FC236}">
              <a16:creationId xmlns:a16="http://schemas.microsoft.com/office/drawing/2014/main" id="{8F93B167-38F0-4A5D-AF7B-64AEF0C3A1A1}"/>
            </a:ext>
          </a:extLst>
        </xdr:cNvPr>
        <xdr:cNvSpPr/>
      </xdr:nvSpPr>
      <xdr:spPr>
        <a:xfrm>
          <a:off x="7810500" y="1453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13715</xdr:rowOff>
    </xdr:from>
    <xdr:to>
      <xdr:col>45</xdr:col>
      <xdr:colOff>177800</xdr:colOff>
      <xdr:row>85</xdr:row>
      <xdr:rowOff>15811</xdr:rowOff>
    </xdr:to>
    <xdr:cxnSp macro="">
      <xdr:nvCxnSpPr>
        <xdr:cNvPr id="370" name="直線コネクタ 369">
          <a:extLst>
            <a:ext uri="{FF2B5EF4-FFF2-40B4-BE49-F238E27FC236}">
              <a16:creationId xmlns:a16="http://schemas.microsoft.com/office/drawing/2014/main" id="{98BAABF4-A8BD-4BDA-9ABA-53D33E56BA1A}"/>
            </a:ext>
          </a:extLst>
        </xdr:cNvPr>
        <xdr:cNvCxnSpPr/>
      </xdr:nvCxnSpPr>
      <xdr:spPr>
        <a:xfrm>
          <a:off x="7861300" y="14586965"/>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131318</xdr:rowOff>
    </xdr:from>
    <xdr:to>
      <xdr:col>36</xdr:col>
      <xdr:colOff>165100</xdr:colOff>
      <xdr:row>85</xdr:row>
      <xdr:rowOff>61468</xdr:rowOff>
    </xdr:to>
    <xdr:sp macro="" textlink="">
      <xdr:nvSpPr>
        <xdr:cNvPr id="371" name="楕円 370">
          <a:extLst>
            <a:ext uri="{FF2B5EF4-FFF2-40B4-BE49-F238E27FC236}">
              <a16:creationId xmlns:a16="http://schemas.microsoft.com/office/drawing/2014/main" id="{F7A84E39-BB76-42D3-915E-D96923CBCCF0}"/>
            </a:ext>
          </a:extLst>
        </xdr:cNvPr>
        <xdr:cNvSpPr/>
      </xdr:nvSpPr>
      <xdr:spPr>
        <a:xfrm>
          <a:off x="6921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10668</xdr:rowOff>
    </xdr:from>
    <xdr:to>
      <xdr:col>41</xdr:col>
      <xdr:colOff>50800</xdr:colOff>
      <xdr:row>85</xdr:row>
      <xdr:rowOff>13715</xdr:rowOff>
    </xdr:to>
    <xdr:cxnSp macro="">
      <xdr:nvCxnSpPr>
        <xdr:cNvPr id="372" name="直線コネクタ 371">
          <a:extLst>
            <a:ext uri="{FF2B5EF4-FFF2-40B4-BE49-F238E27FC236}">
              <a16:creationId xmlns:a16="http://schemas.microsoft.com/office/drawing/2014/main" id="{143EDACC-3A32-4843-84B0-40965483A908}"/>
            </a:ext>
          </a:extLst>
        </xdr:cNvPr>
        <xdr:cNvCxnSpPr/>
      </xdr:nvCxnSpPr>
      <xdr:spPr>
        <a:xfrm>
          <a:off x="6972300" y="14583918"/>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9381DF96-EA89-4B71-A796-082C44251DEE}"/>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38FE20B8-9B3E-4CBD-B635-1ED30D44B951}"/>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9CDA4002-4D87-4332-A69D-4A6DDDE2A025}"/>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CE6C7A1D-07D8-43DA-A737-E59584117FD6}"/>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59262</xdr:rowOff>
    </xdr:from>
    <xdr:ext cx="469744" cy="259045"/>
    <xdr:sp macro="" textlink="">
      <xdr:nvSpPr>
        <xdr:cNvPr id="377" name="n_1mainValue【公営住宅】&#10;一人当たり面積">
          <a:extLst>
            <a:ext uri="{FF2B5EF4-FFF2-40B4-BE49-F238E27FC236}">
              <a16:creationId xmlns:a16="http://schemas.microsoft.com/office/drawing/2014/main" id="{0BA7AB39-6CD9-4587-9AE2-D99788185DDF}"/>
            </a:ext>
          </a:extLst>
        </xdr:cNvPr>
        <xdr:cNvSpPr txBox="1"/>
      </xdr:nvSpPr>
      <xdr:spPr>
        <a:xfrm>
          <a:off x="9391727" y="1463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57738</xdr:rowOff>
    </xdr:from>
    <xdr:ext cx="469744" cy="259045"/>
    <xdr:sp macro="" textlink="">
      <xdr:nvSpPr>
        <xdr:cNvPr id="378" name="n_2mainValue【公営住宅】&#10;一人当たり面積">
          <a:extLst>
            <a:ext uri="{FF2B5EF4-FFF2-40B4-BE49-F238E27FC236}">
              <a16:creationId xmlns:a16="http://schemas.microsoft.com/office/drawing/2014/main" id="{CABE2CC9-D30B-4E18-B8DF-19756320F290}"/>
            </a:ext>
          </a:extLst>
        </xdr:cNvPr>
        <xdr:cNvSpPr txBox="1"/>
      </xdr:nvSpPr>
      <xdr:spPr>
        <a:xfrm>
          <a:off x="8515427" y="1463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55642</xdr:rowOff>
    </xdr:from>
    <xdr:ext cx="469744" cy="259045"/>
    <xdr:sp macro="" textlink="">
      <xdr:nvSpPr>
        <xdr:cNvPr id="379" name="n_3mainValue【公営住宅】&#10;一人当たり面積">
          <a:extLst>
            <a:ext uri="{FF2B5EF4-FFF2-40B4-BE49-F238E27FC236}">
              <a16:creationId xmlns:a16="http://schemas.microsoft.com/office/drawing/2014/main" id="{E26A2303-B5FC-42BB-8D62-390C1756F1B4}"/>
            </a:ext>
          </a:extLst>
        </xdr:cNvPr>
        <xdr:cNvSpPr txBox="1"/>
      </xdr:nvSpPr>
      <xdr:spPr>
        <a:xfrm>
          <a:off x="7626427" y="1462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52595</xdr:rowOff>
    </xdr:from>
    <xdr:ext cx="469744" cy="259045"/>
    <xdr:sp macro="" textlink="">
      <xdr:nvSpPr>
        <xdr:cNvPr id="380" name="n_4mainValue【公営住宅】&#10;一人当たり面積">
          <a:extLst>
            <a:ext uri="{FF2B5EF4-FFF2-40B4-BE49-F238E27FC236}">
              <a16:creationId xmlns:a16="http://schemas.microsoft.com/office/drawing/2014/main" id="{86DA23ED-F160-4CE6-AA08-77EBC8DEAC9C}"/>
            </a:ext>
          </a:extLst>
        </xdr:cNvPr>
        <xdr:cNvSpPr txBox="1"/>
      </xdr:nvSpPr>
      <xdr:spPr>
        <a:xfrm>
          <a:off x="67374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CEBC544-4395-4375-8790-9EA154E1C1A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5B97BFC-4BA1-40CE-8596-F4517557EED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DC35AFB-0C84-4F8D-844C-76B4C7EB6B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0F0E38F-C3DB-4FCB-8F8A-866FF1F7BD2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76A285A-51BF-4848-93DF-D6450F490D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82C370C-6269-4B41-A928-EC73517617E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3E9C16C-67F0-4D2E-9910-4E85CF8BEB5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E2DA21A-84AC-41A2-909A-EC78241C61F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A349A7F7-2359-40FE-A437-7B44A4DDB4E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D44D2B8-B06B-4E4A-A7CD-513FCD9A865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6AAF7363-BB30-4356-AAAE-617652CEF37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CE13D73C-FC1F-4FD5-A58B-E87AD30A141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8E8B5C1E-BFAF-438D-84D7-08F5ED14ABC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91429587-F323-44FD-AD04-89B2434CB1F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C5B87EFB-FAFE-4726-BBEC-B1DFC7744E2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B4CCC64E-E475-44F3-B8F7-E901DD512E8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6AA56F6A-66EE-4561-9EFE-620BA876F00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6FA13BB2-E5D0-4A2E-BE10-8B328A06C48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C6986F2E-7DF4-49B3-BEE9-829983F3A40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E0E63ABA-A40F-4A28-9129-13391E5660F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A18979E1-0CAB-4C4A-AC40-2414373535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EEE3F095-3E5A-4B20-961D-BD26C8DE531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F09A008-3D87-4A6E-9308-14B06CAC169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9E81B6A6-0F22-45BA-A185-93CDBE87787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4B31CE00-8AA6-4AAD-AD00-AC08DBDCC59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5B49AC5B-A4FD-4D41-A0F2-1F004AE94CF2}"/>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B26390A2-4594-43A5-A53F-CBDA55F21F4E}"/>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9BBFC7F9-5E1B-48DD-81F0-A3D7326EE84C}"/>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8277A3C2-8E3D-47DD-A830-72C814E45997}"/>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7F0061C1-02E9-4B03-8252-497B9F75245F}"/>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C2851DE4-E064-4055-94E7-AE9B27D48DE9}"/>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FF38F3F6-8265-454B-91ED-97CAA245755B}"/>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E5263DA7-82AC-4B39-9204-8DA922AABB65}"/>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2EE9DA7C-D1EA-4C25-9814-D1D99082019E}"/>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731C2EDE-925A-4A00-A4FC-1DD853DFFD6C}"/>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6B01EA7F-211B-465B-99C0-B5C6A3018F6C}"/>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18A3C14-D9A9-49A2-B7A2-458F2B768EA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CD459AE-0C87-45AE-98CD-BE4681683DD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AAB21E3-6000-4083-9796-5F5F7A9458F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43F13F6-6813-4FF4-AD5B-23018D2AB73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EC056CDA-1A46-4CD3-8409-DCFCE88A54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89081</xdr:rowOff>
    </xdr:from>
    <xdr:to>
      <xdr:col>24</xdr:col>
      <xdr:colOff>114300</xdr:colOff>
      <xdr:row>105</xdr:row>
      <xdr:rowOff>19231</xdr:rowOff>
    </xdr:to>
    <xdr:sp macro="" textlink="">
      <xdr:nvSpPr>
        <xdr:cNvPr id="422" name="楕円 421">
          <a:extLst>
            <a:ext uri="{FF2B5EF4-FFF2-40B4-BE49-F238E27FC236}">
              <a16:creationId xmlns:a16="http://schemas.microsoft.com/office/drawing/2014/main" id="{1CFFE483-FA49-4D12-A0BF-C92270E0592A}"/>
            </a:ext>
          </a:extLst>
        </xdr:cNvPr>
        <xdr:cNvSpPr/>
      </xdr:nvSpPr>
      <xdr:spPr>
        <a:xfrm>
          <a:off x="45847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111958</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99D14ACF-64E0-4D40-9AC0-2153E99016DD}"/>
            </a:ext>
          </a:extLst>
        </xdr:cNvPr>
        <xdr:cNvSpPr txBox="1"/>
      </xdr:nvSpPr>
      <xdr:spPr>
        <a:xfrm>
          <a:off x="4673600" y="1777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54792</xdr:rowOff>
    </xdr:from>
    <xdr:to>
      <xdr:col>20</xdr:col>
      <xdr:colOff>38100</xdr:colOff>
      <xdr:row>104</xdr:row>
      <xdr:rowOff>156392</xdr:rowOff>
    </xdr:to>
    <xdr:sp macro="" textlink="">
      <xdr:nvSpPr>
        <xdr:cNvPr id="424" name="楕円 423">
          <a:extLst>
            <a:ext uri="{FF2B5EF4-FFF2-40B4-BE49-F238E27FC236}">
              <a16:creationId xmlns:a16="http://schemas.microsoft.com/office/drawing/2014/main" id="{12516A2E-5B87-4B54-B849-78897C1FB995}"/>
            </a:ext>
          </a:extLst>
        </xdr:cNvPr>
        <xdr:cNvSpPr/>
      </xdr:nvSpPr>
      <xdr:spPr>
        <a:xfrm>
          <a:off x="3746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105592</xdr:rowOff>
    </xdr:from>
    <xdr:to>
      <xdr:col>24</xdr:col>
      <xdr:colOff>63500</xdr:colOff>
      <xdr:row>104</xdr:row>
      <xdr:rowOff>139881</xdr:rowOff>
    </xdr:to>
    <xdr:cxnSp macro="">
      <xdr:nvCxnSpPr>
        <xdr:cNvPr id="425" name="直線コネクタ 424">
          <a:extLst>
            <a:ext uri="{FF2B5EF4-FFF2-40B4-BE49-F238E27FC236}">
              <a16:creationId xmlns:a16="http://schemas.microsoft.com/office/drawing/2014/main" id="{07AC7BF9-DCCC-401C-B7DD-B8CE015369BE}"/>
            </a:ext>
          </a:extLst>
        </xdr:cNvPr>
        <xdr:cNvCxnSpPr/>
      </xdr:nvCxnSpPr>
      <xdr:spPr>
        <a:xfrm>
          <a:off x="3797300" y="1793639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22134</xdr:rowOff>
    </xdr:from>
    <xdr:to>
      <xdr:col>15</xdr:col>
      <xdr:colOff>101600</xdr:colOff>
      <xdr:row>104</xdr:row>
      <xdr:rowOff>123734</xdr:rowOff>
    </xdr:to>
    <xdr:sp macro="" textlink="">
      <xdr:nvSpPr>
        <xdr:cNvPr id="426" name="楕円 425">
          <a:extLst>
            <a:ext uri="{FF2B5EF4-FFF2-40B4-BE49-F238E27FC236}">
              <a16:creationId xmlns:a16="http://schemas.microsoft.com/office/drawing/2014/main" id="{A889098A-1B32-4094-BA55-0C9AA7808493}"/>
            </a:ext>
          </a:extLst>
        </xdr:cNvPr>
        <xdr:cNvSpPr/>
      </xdr:nvSpPr>
      <xdr:spPr>
        <a:xfrm>
          <a:off x="2857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72934</xdr:rowOff>
    </xdr:from>
    <xdr:to>
      <xdr:col>19</xdr:col>
      <xdr:colOff>177800</xdr:colOff>
      <xdr:row>104</xdr:row>
      <xdr:rowOff>105592</xdr:rowOff>
    </xdr:to>
    <xdr:cxnSp macro="">
      <xdr:nvCxnSpPr>
        <xdr:cNvPr id="427" name="直線コネクタ 426">
          <a:extLst>
            <a:ext uri="{FF2B5EF4-FFF2-40B4-BE49-F238E27FC236}">
              <a16:creationId xmlns:a16="http://schemas.microsoft.com/office/drawing/2014/main" id="{646B38ED-0505-4207-90DD-2452CC6E765A}"/>
            </a:ext>
          </a:extLst>
        </xdr:cNvPr>
        <xdr:cNvCxnSpPr/>
      </xdr:nvCxnSpPr>
      <xdr:spPr>
        <a:xfrm>
          <a:off x="2908300" y="179037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4173</xdr:rowOff>
    </xdr:from>
    <xdr:to>
      <xdr:col>10</xdr:col>
      <xdr:colOff>165100</xdr:colOff>
      <xdr:row>104</xdr:row>
      <xdr:rowOff>105773</xdr:rowOff>
    </xdr:to>
    <xdr:sp macro="" textlink="">
      <xdr:nvSpPr>
        <xdr:cNvPr id="428" name="楕円 427">
          <a:extLst>
            <a:ext uri="{FF2B5EF4-FFF2-40B4-BE49-F238E27FC236}">
              <a16:creationId xmlns:a16="http://schemas.microsoft.com/office/drawing/2014/main" id="{244932A9-E2D7-467D-9BA9-DDCFF1BB2717}"/>
            </a:ext>
          </a:extLst>
        </xdr:cNvPr>
        <xdr:cNvSpPr/>
      </xdr:nvSpPr>
      <xdr:spPr>
        <a:xfrm>
          <a:off x="1968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54973</xdr:rowOff>
    </xdr:from>
    <xdr:to>
      <xdr:col>15</xdr:col>
      <xdr:colOff>50800</xdr:colOff>
      <xdr:row>104</xdr:row>
      <xdr:rowOff>72934</xdr:rowOff>
    </xdr:to>
    <xdr:cxnSp macro="">
      <xdr:nvCxnSpPr>
        <xdr:cNvPr id="429" name="直線コネクタ 428">
          <a:extLst>
            <a:ext uri="{FF2B5EF4-FFF2-40B4-BE49-F238E27FC236}">
              <a16:creationId xmlns:a16="http://schemas.microsoft.com/office/drawing/2014/main" id="{24328A5A-729F-4CA2-909C-6B96ACCE1F55}"/>
            </a:ext>
          </a:extLst>
        </xdr:cNvPr>
        <xdr:cNvCxnSpPr/>
      </xdr:nvCxnSpPr>
      <xdr:spPr>
        <a:xfrm>
          <a:off x="2019300" y="178857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141332</xdr:rowOff>
    </xdr:from>
    <xdr:to>
      <xdr:col>6</xdr:col>
      <xdr:colOff>38100</xdr:colOff>
      <xdr:row>104</xdr:row>
      <xdr:rowOff>71482</xdr:rowOff>
    </xdr:to>
    <xdr:sp macro="" textlink="">
      <xdr:nvSpPr>
        <xdr:cNvPr id="430" name="楕円 429">
          <a:extLst>
            <a:ext uri="{FF2B5EF4-FFF2-40B4-BE49-F238E27FC236}">
              <a16:creationId xmlns:a16="http://schemas.microsoft.com/office/drawing/2014/main" id="{DC79D1C4-45C7-480F-B1AE-E722007CC93B}"/>
            </a:ext>
          </a:extLst>
        </xdr:cNvPr>
        <xdr:cNvSpPr/>
      </xdr:nvSpPr>
      <xdr:spPr>
        <a:xfrm>
          <a:off x="107950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20682</xdr:rowOff>
    </xdr:from>
    <xdr:to>
      <xdr:col>10</xdr:col>
      <xdr:colOff>114300</xdr:colOff>
      <xdr:row>104</xdr:row>
      <xdr:rowOff>54973</xdr:rowOff>
    </xdr:to>
    <xdr:cxnSp macro="">
      <xdr:nvCxnSpPr>
        <xdr:cNvPr id="431" name="直線コネクタ 430">
          <a:extLst>
            <a:ext uri="{FF2B5EF4-FFF2-40B4-BE49-F238E27FC236}">
              <a16:creationId xmlns:a16="http://schemas.microsoft.com/office/drawing/2014/main" id="{A57C0773-D5AC-4C84-BB47-6B760DDEFDD2}"/>
            </a:ext>
          </a:extLst>
        </xdr:cNvPr>
        <xdr:cNvCxnSpPr/>
      </xdr:nvCxnSpPr>
      <xdr:spPr>
        <a:xfrm>
          <a:off x="1130300" y="178514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23BB9CD8-3250-42C3-9B96-3BE49F7F9182}"/>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3D777D0C-4B8B-442B-A923-BC3EF82CAAAD}"/>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04DBF38E-04F6-4240-BF96-AF34AC18BD6C}"/>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F74E3B7C-7B26-4D7C-A495-6E340D8E7E13}"/>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1469</xdr:rowOff>
    </xdr:from>
    <xdr:ext cx="405111" cy="259045"/>
    <xdr:sp macro="" textlink="">
      <xdr:nvSpPr>
        <xdr:cNvPr id="436" name="n_1mainValue【港湾・漁港】&#10;有形固定資産減価償却率">
          <a:extLst>
            <a:ext uri="{FF2B5EF4-FFF2-40B4-BE49-F238E27FC236}">
              <a16:creationId xmlns:a16="http://schemas.microsoft.com/office/drawing/2014/main" id="{872B4E9B-366B-4131-A638-E847AC57D033}"/>
            </a:ext>
          </a:extLst>
        </xdr:cNvPr>
        <xdr:cNvSpPr txBox="1"/>
      </xdr:nvSpPr>
      <xdr:spPr>
        <a:xfrm>
          <a:off x="35820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140261</xdr:rowOff>
    </xdr:from>
    <xdr:ext cx="405111" cy="259045"/>
    <xdr:sp macro="" textlink="">
      <xdr:nvSpPr>
        <xdr:cNvPr id="437" name="n_2mainValue【港湾・漁港】&#10;有形固定資産減価償却率">
          <a:extLst>
            <a:ext uri="{FF2B5EF4-FFF2-40B4-BE49-F238E27FC236}">
              <a16:creationId xmlns:a16="http://schemas.microsoft.com/office/drawing/2014/main" id="{B5AC0285-6A47-47D7-B18B-AD5E4098DCBE}"/>
            </a:ext>
          </a:extLst>
        </xdr:cNvPr>
        <xdr:cNvSpPr txBox="1"/>
      </xdr:nvSpPr>
      <xdr:spPr>
        <a:xfrm>
          <a:off x="2705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122300</xdr:rowOff>
    </xdr:from>
    <xdr:ext cx="405111" cy="259045"/>
    <xdr:sp macro="" textlink="">
      <xdr:nvSpPr>
        <xdr:cNvPr id="438" name="n_3mainValue【港湾・漁港】&#10;有形固定資産減価償却率">
          <a:extLst>
            <a:ext uri="{FF2B5EF4-FFF2-40B4-BE49-F238E27FC236}">
              <a16:creationId xmlns:a16="http://schemas.microsoft.com/office/drawing/2014/main" id="{C6264BBE-27E8-4C7F-8F3A-FFDB89D752D3}"/>
            </a:ext>
          </a:extLst>
        </xdr:cNvPr>
        <xdr:cNvSpPr txBox="1"/>
      </xdr:nvSpPr>
      <xdr:spPr>
        <a:xfrm>
          <a:off x="1816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88009</xdr:rowOff>
    </xdr:from>
    <xdr:ext cx="405111" cy="259045"/>
    <xdr:sp macro="" textlink="">
      <xdr:nvSpPr>
        <xdr:cNvPr id="439" name="n_4mainValue【港湾・漁港】&#10;有形固定資産減価償却率">
          <a:extLst>
            <a:ext uri="{FF2B5EF4-FFF2-40B4-BE49-F238E27FC236}">
              <a16:creationId xmlns:a16="http://schemas.microsoft.com/office/drawing/2014/main" id="{E5768335-3327-47A8-9330-B4699391D2B0}"/>
            </a:ext>
          </a:extLst>
        </xdr:cNvPr>
        <xdr:cNvSpPr txBox="1"/>
      </xdr:nvSpPr>
      <xdr:spPr>
        <a:xfrm>
          <a:off x="927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700C2FBB-C812-46D3-860D-E5D5114106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CCF770DF-8AAB-47C4-BDC0-A1082CA2181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98E01B0E-B442-44D9-BB8B-8DB3E9CCD7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BF2DE24C-5963-47B5-8074-56AB6B921B7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B8BD2CA9-28A4-47D3-BE8D-1B4257B0FC4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2C430CBA-3DF4-4507-AD8F-342683FECC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C00397C1-9343-47DE-BDCE-0328A7FB5A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313ECC27-F191-45F3-B36D-30C1166E9D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26B48F0D-DEE7-4228-8AC3-3A38DB3A5DB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B4795831-002B-41FF-88C6-1F691F78F82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B06B2EEB-259E-4144-8723-659068EEEB5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6848388-BABD-4F58-9E3F-222C5D415C87}"/>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3BC2C4B0-A654-457C-951B-1CEC1BFB3AF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FB623A1A-B82B-4407-B19A-03C12073C1D1}"/>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5ACC386C-3EEC-489E-B762-A38E7FDD74A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245D43B7-2EE8-4429-B760-E316A3409592}"/>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F7AFCF28-CD69-431A-9045-27BF66B0481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F6E82317-B854-45A1-93C8-68D32BA940AD}"/>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9806368F-4780-49E4-972B-D7F09C560BB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8CC5E978-8220-4DDF-8A00-95BB32F2721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ABED629A-C740-469B-825F-03946795830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8A91D2D6-8F91-44A7-A1DD-38245EB5563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FBF00F42-7812-45C7-B8F8-116D4EB3989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101404CD-5220-4E3C-8903-89048DECA357}"/>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FCF2247E-E399-4688-AB87-AE10A676703D}"/>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2D306080-B091-4C20-910C-0FA7458D495F}"/>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69BCA905-322A-4A0A-8E0B-AB8F93FAB78F}"/>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91C9359A-1508-4DDF-8FAA-9DD70664015E}"/>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B36014A5-84E8-4B4E-BDCF-E124DC0AC0EF}"/>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2F97F42C-E32E-4436-940F-08C200A23D42}"/>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778E91C8-C03C-40B5-BD12-76C5CA64C206}"/>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4752C881-66A7-40AF-829F-C3C17E8C23D0}"/>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86EA3279-1315-4745-AAAE-A50219C1BEFB}"/>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842270F5-73C9-4E67-8E36-A30B48FBCC9C}"/>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EAF972B-FA3F-4F98-9118-8E5D02FA3CD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03B680A-5F69-42B9-B053-CBBEC9EE208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D376838-1285-40F5-BA68-F315930F151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BA3862D-8A0D-4BA0-AFF4-FAC1071C30A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12E2AE7-7EA8-47F5-92EC-3C72E53B40A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18642</xdr:rowOff>
    </xdr:from>
    <xdr:to>
      <xdr:col>55</xdr:col>
      <xdr:colOff>50800</xdr:colOff>
      <xdr:row>107</xdr:row>
      <xdr:rowOff>120242</xdr:rowOff>
    </xdr:to>
    <xdr:sp macro="" textlink="">
      <xdr:nvSpPr>
        <xdr:cNvPr id="479" name="楕円 478">
          <a:extLst>
            <a:ext uri="{FF2B5EF4-FFF2-40B4-BE49-F238E27FC236}">
              <a16:creationId xmlns:a16="http://schemas.microsoft.com/office/drawing/2014/main" id="{382A603A-C06B-4C1C-97E1-CE5DC8E72557}"/>
            </a:ext>
          </a:extLst>
        </xdr:cNvPr>
        <xdr:cNvSpPr/>
      </xdr:nvSpPr>
      <xdr:spPr>
        <a:xfrm>
          <a:off x="10426700" y="183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168519</xdr:rowOff>
    </xdr:from>
    <xdr:ext cx="599010" cy="259045"/>
    <xdr:sp macro="" textlink="">
      <xdr:nvSpPr>
        <xdr:cNvPr id="480" name="【港湾・漁港】&#10;一人当たり有形固定資産（償却資産）額該当値テキスト">
          <a:extLst>
            <a:ext uri="{FF2B5EF4-FFF2-40B4-BE49-F238E27FC236}">
              <a16:creationId xmlns:a16="http://schemas.microsoft.com/office/drawing/2014/main" id="{72288F95-0D49-4030-98FF-1DBB99348BA9}"/>
            </a:ext>
          </a:extLst>
        </xdr:cNvPr>
        <xdr:cNvSpPr txBox="1"/>
      </xdr:nvSpPr>
      <xdr:spPr>
        <a:xfrm>
          <a:off x="10515600" y="1834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12182</xdr:rowOff>
    </xdr:from>
    <xdr:to>
      <xdr:col>50</xdr:col>
      <xdr:colOff>165100</xdr:colOff>
      <xdr:row>107</xdr:row>
      <xdr:rowOff>113782</xdr:rowOff>
    </xdr:to>
    <xdr:sp macro="" textlink="">
      <xdr:nvSpPr>
        <xdr:cNvPr id="481" name="楕円 480">
          <a:extLst>
            <a:ext uri="{FF2B5EF4-FFF2-40B4-BE49-F238E27FC236}">
              <a16:creationId xmlns:a16="http://schemas.microsoft.com/office/drawing/2014/main" id="{927C915E-A7E8-4D4C-9B8E-9AD8FB66A012}"/>
            </a:ext>
          </a:extLst>
        </xdr:cNvPr>
        <xdr:cNvSpPr/>
      </xdr:nvSpPr>
      <xdr:spPr>
        <a:xfrm>
          <a:off x="9588500" y="183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62982</xdr:rowOff>
    </xdr:from>
    <xdr:to>
      <xdr:col>55</xdr:col>
      <xdr:colOff>0</xdr:colOff>
      <xdr:row>107</xdr:row>
      <xdr:rowOff>69442</xdr:rowOff>
    </xdr:to>
    <xdr:cxnSp macro="">
      <xdr:nvCxnSpPr>
        <xdr:cNvPr id="482" name="直線コネクタ 481">
          <a:extLst>
            <a:ext uri="{FF2B5EF4-FFF2-40B4-BE49-F238E27FC236}">
              <a16:creationId xmlns:a16="http://schemas.microsoft.com/office/drawing/2014/main" id="{C44BF0A9-0B83-45C0-B149-827532104D12}"/>
            </a:ext>
          </a:extLst>
        </xdr:cNvPr>
        <xdr:cNvCxnSpPr/>
      </xdr:nvCxnSpPr>
      <xdr:spPr>
        <a:xfrm>
          <a:off x="9639300" y="18408132"/>
          <a:ext cx="838200" cy="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10691</xdr:rowOff>
    </xdr:from>
    <xdr:to>
      <xdr:col>46</xdr:col>
      <xdr:colOff>38100</xdr:colOff>
      <xdr:row>107</xdr:row>
      <xdr:rowOff>112291</xdr:rowOff>
    </xdr:to>
    <xdr:sp macro="" textlink="">
      <xdr:nvSpPr>
        <xdr:cNvPr id="483" name="楕円 482">
          <a:extLst>
            <a:ext uri="{FF2B5EF4-FFF2-40B4-BE49-F238E27FC236}">
              <a16:creationId xmlns:a16="http://schemas.microsoft.com/office/drawing/2014/main" id="{3F1966F0-9B5D-4B53-8497-EF5D1D310C8E}"/>
            </a:ext>
          </a:extLst>
        </xdr:cNvPr>
        <xdr:cNvSpPr/>
      </xdr:nvSpPr>
      <xdr:spPr>
        <a:xfrm>
          <a:off x="8699500" y="1835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61491</xdr:rowOff>
    </xdr:from>
    <xdr:to>
      <xdr:col>50</xdr:col>
      <xdr:colOff>114300</xdr:colOff>
      <xdr:row>107</xdr:row>
      <xdr:rowOff>62982</xdr:rowOff>
    </xdr:to>
    <xdr:cxnSp macro="">
      <xdr:nvCxnSpPr>
        <xdr:cNvPr id="484" name="直線コネクタ 483">
          <a:extLst>
            <a:ext uri="{FF2B5EF4-FFF2-40B4-BE49-F238E27FC236}">
              <a16:creationId xmlns:a16="http://schemas.microsoft.com/office/drawing/2014/main" id="{DC151EF4-79CF-4C56-9C03-E129EE2A2079}"/>
            </a:ext>
          </a:extLst>
        </xdr:cNvPr>
        <xdr:cNvCxnSpPr/>
      </xdr:nvCxnSpPr>
      <xdr:spPr>
        <a:xfrm>
          <a:off x="8750300" y="18406641"/>
          <a:ext cx="889000" cy="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11007</xdr:rowOff>
    </xdr:from>
    <xdr:to>
      <xdr:col>41</xdr:col>
      <xdr:colOff>101600</xdr:colOff>
      <xdr:row>107</xdr:row>
      <xdr:rowOff>112607</xdr:rowOff>
    </xdr:to>
    <xdr:sp macro="" textlink="">
      <xdr:nvSpPr>
        <xdr:cNvPr id="485" name="楕円 484">
          <a:extLst>
            <a:ext uri="{FF2B5EF4-FFF2-40B4-BE49-F238E27FC236}">
              <a16:creationId xmlns:a16="http://schemas.microsoft.com/office/drawing/2014/main" id="{5A7B6A81-81F4-4093-A849-70E01AD6B780}"/>
            </a:ext>
          </a:extLst>
        </xdr:cNvPr>
        <xdr:cNvSpPr/>
      </xdr:nvSpPr>
      <xdr:spPr>
        <a:xfrm>
          <a:off x="7810500" y="1835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61491</xdr:rowOff>
    </xdr:from>
    <xdr:to>
      <xdr:col>45</xdr:col>
      <xdr:colOff>177800</xdr:colOff>
      <xdr:row>107</xdr:row>
      <xdr:rowOff>61807</xdr:rowOff>
    </xdr:to>
    <xdr:cxnSp macro="">
      <xdr:nvCxnSpPr>
        <xdr:cNvPr id="486" name="直線コネクタ 485">
          <a:extLst>
            <a:ext uri="{FF2B5EF4-FFF2-40B4-BE49-F238E27FC236}">
              <a16:creationId xmlns:a16="http://schemas.microsoft.com/office/drawing/2014/main" id="{89579057-F09B-4370-AD05-EB4FCFE4B657}"/>
            </a:ext>
          </a:extLst>
        </xdr:cNvPr>
        <xdr:cNvCxnSpPr/>
      </xdr:nvCxnSpPr>
      <xdr:spPr>
        <a:xfrm flipV="1">
          <a:off x="7861300" y="18406641"/>
          <a:ext cx="8890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8299</xdr:rowOff>
    </xdr:from>
    <xdr:to>
      <xdr:col>36</xdr:col>
      <xdr:colOff>165100</xdr:colOff>
      <xdr:row>107</xdr:row>
      <xdr:rowOff>109899</xdr:rowOff>
    </xdr:to>
    <xdr:sp macro="" textlink="">
      <xdr:nvSpPr>
        <xdr:cNvPr id="487" name="楕円 486">
          <a:extLst>
            <a:ext uri="{FF2B5EF4-FFF2-40B4-BE49-F238E27FC236}">
              <a16:creationId xmlns:a16="http://schemas.microsoft.com/office/drawing/2014/main" id="{F9E7B146-5891-4B2C-B2FE-E7B7CC980B31}"/>
            </a:ext>
          </a:extLst>
        </xdr:cNvPr>
        <xdr:cNvSpPr/>
      </xdr:nvSpPr>
      <xdr:spPr>
        <a:xfrm>
          <a:off x="6921500" y="1835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59099</xdr:rowOff>
    </xdr:from>
    <xdr:to>
      <xdr:col>41</xdr:col>
      <xdr:colOff>50800</xdr:colOff>
      <xdr:row>107</xdr:row>
      <xdr:rowOff>61807</xdr:rowOff>
    </xdr:to>
    <xdr:cxnSp macro="">
      <xdr:nvCxnSpPr>
        <xdr:cNvPr id="488" name="直線コネクタ 487">
          <a:extLst>
            <a:ext uri="{FF2B5EF4-FFF2-40B4-BE49-F238E27FC236}">
              <a16:creationId xmlns:a16="http://schemas.microsoft.com/office/drawing/2014/main" id="{869CFAF1-D1FE-4F67-85A8-8C63D713C3DC}"/>
            </a:ext>
          </a:extLst>
        </xdr:cNvPr>
        <xdr:cNvCxnSpPr/>
      </xdr:nvCxnSpPr>
      <xdr:spPr>
        <a:xfrm>
          <a:off x="6972300" y="18404249"/>
          <a:ext cx="889000" cy="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9EAF3B2F-CA8A-4312-8F7A-866882912949}"/>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24BDB548-B6CA-46B5-9F68-D7F1B2D4C9A2}"/>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8BC2F8F6-D1B2-4288-B9ED-BC2C45E8E05B}"/>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103289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2F3B2EC4-D13D-49F2-BF66-8AE3468FFCF1}"/>
            </a:ext>
          </a:extLst>
        </xdr:cNvPr>
        <xdr:cNvSpPr txBox="1"/>
      </xdr:nvSpPr>
      <xdr:spPr>
        <a:xfrm>
          <a:off x="6672795" y="1844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104909</xdr:rowOff>
    </xdr:from>
    <xdr:ext cx="599010" cy="259045"/>
    <xdr:sp macro="" textlink="">
      <xdr:nvSpPr>
        <xdr:cNvPr id="493" name="n_1mainValue【港湾・漁港】&#10;一人当たり有形固定資産（償却資産）額">
          <a:extLst>
            <a:ext uri="{FF2B5EF4-FFF2-40B4-BE49-F238E27FC236}">
              <a16:creationId xmlns:a16="http://schemas.microsoft.com/office/drawing/2014/main" id="{38E63DD7-5F68-4510-915C-BCAB467B83B6}"/>
            </a:ext>
          </a:extLst>
        </xdr:cNvPr>
        <xdr:cNvSpPr txBox="1"/>
      </xdr:nvSpPr>
      <xdr:spPr>
        <a:xfrm>
          <a:off x="9327095" y="18450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103418</xdr:rowOff>
    </xdr:from>
    <xdr:ext cx="599010" cy="259045"/>
    <xdr:sp macro="" textlink="">
      <xdr:nvSpPr>
        <xdr:cNvPr id="494" name="n_2mainValue【港湾・漁港】&#10;一人当たり有形固定資産（償却資産）額">
          <a:extLst>
            <a:ext uri="{FF2B5EF4-FFF2-40B4-BE49-F238E27FC236}">
              <a16:creationId xmlns:a16="http://schemas.microsoft.com/office/drawing/2014/main" id="{96D534EF-38B9-4B6C-AAE6-4EC33DE00CD5}"/>
            </a:ext>
          </a:extLst>
        </xdr:cNvPr>
        <xdr:cNvSpPr txBox="1"/>
      </xdr:nvSpPr>
      <xdr:spPr>
        <a:xfrm>
          <a:off x="8450795" y="1844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103734</xdr:rowOff>
    </xdr:from>
    <xdr:ext cx="599010" cy="259045"/>
    <xdr:sp macro="" textlink="">
      <xdr:nvSpPr>
        <xdr:cNvPr id="495" name="n_3mainValue【港湾・漁港】&#10;一人当たり有形固定資産（償却資産）額">
          <a:extLst>
            <a:ext uri="{FF2B5EF4-FFF2-40B4-BE49-F238E27FC236}">
              <a16:creationId xmlns:a16="http://schemas.microsoft.com/office/drawing/2014/main" id="{C9FD4CA9-1510-465A-9A9D-070547F5037D}"/>
            </a:ext>
          </a:extLst>
        </xdr:cNvPr>
        <xdr:cNvSpPr txBox="1"/>
      </xdr:nvSpPr>
      <xdr:spPr>
        <a:xfrm>
          <a:off x="7561795" y="18448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126426</xdr:rowOff>
    </xdr:from>
    <xdr:ext cx="599010" cy="259045"/>
    <xdr:sp macro="" textlink="">
      <xdr:nvSpPr>
        <xdr:cNvPr id="496" name="n_4mainValue【港湾・漁港】&#10;一人当たり有形固定資産（償却資産）額">
          <a:extLst>
            <a:ext uri="{FF2B5EF4-FFF2-40B4-BE49-F238E27FC236}">
              <a16:creationId xmlns:a16="http://schemas.microsoft.com/office/drawing/2014/main" id="{5069D9F9-F904-4D7C-BDEF-E6A35D597285}"/>
            </a:ext>
          </a:extLst>
        </xdr:cNvPr>
        <xdr:cNvSpPr txBox="1"/>
      </xdr:nvSpPr>
      <xdr:spPr>
        <a:xfrm>
          <a:off x="6672795" y="1812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4CBDB3C1-04AF-43C4-A1D1-95000BC9108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68DF9FD0-FD9C-4BF7-A9F6-20105888E9B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3F6C6B63-C37E-414D-9B65-A68E2C32395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F8F0E87E-F561-4C65-A8FF-1227BA2EEF5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E5DDB432-6836-46CE-9030-3C0EFE65E8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821FD0D-0ACE-4819-85C5-476C385A22F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4ACB623B-820A-4344-963C-6B580DB9F09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7524C875-A6A7-44F5-B2B2-C2C56004042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F6B33FC0-1B61-43BA-95B1-132590BFF44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32B86A4D-FB81-437D-81CF-71AA8B819B2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60524ECB-DD0C-4FCD-A80A-5E8C93D57F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5A523C3B-2F49-408B-850F-90A0E78C47F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245080FD-2757-4788-994E-ECE2789218B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2FDEF0FF-2D52-4943-9F2C-648CA88948B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32BA5FC-88D9-470D-AC98-33E5FFC8F85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2B4B4DD2-E871-4507-B267-A9757BA89E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B24C7A-518D-485C-AA76-222EA7C0EF9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D38434E7-6485-43BA-84FA-E24D75CF9B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A556F8B6-A2DC-4155-AA39-952D8969317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4A41E98F-4349-4373-ACEB-B7B508F5D39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822556B7-236B-457D-8157-1D9BF0CDE68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CFCC625-0AA1-4379-8F4B-00C9CB16C6B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65408CE5-8100-467F-98C7-67AD5FDAA06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A4625E60-417F-42F5-BBC4-705208B78BA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9855B5AF-F37E-4B03-9CC8-9ECDA4F00E6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E3F24EE6-552E-4EAD-A81D-B073380713BB}"/>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147883CC-2847-4B94-8BE7-209D390F1287}"/>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D2D71FC4-AC71-4E1F-8336-5C5C5C20563A}"/>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B569BDAF-AF8F-45A7-8B06-BA7735C57AE3}"/>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A1D8E86A-A662-4673-85C2-12856C36485E}"/>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6A91B8A4-3C8F-4FF8-B564-8DBF54E7933E}"/>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928457D3-41E1-4132-947D-502B8887B3FC}"/>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33159505-095C-4008-99F9-D809E124CA09}"/>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5DBF8279-6444-4430-95C3-CA862E5C2EE8}"/>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057A8F34-4124-42E7-BF28-5E52B8B885B5}"/>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D3D3870A-2665-44D5-A3CA-CC6712BF81D8}"/>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182F730-A917-44C6-9197-298C1785C4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2E0E5C3-AA06-4528-BE07-85DCA450B1E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AAABC3C-25C4-42AF-A418-82BB7FC5C7E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801E5209-EA4B-4CD2-9553-E1A7533012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7E594C47-7EBF-4ACA-9FC1-1A235FA5EA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538" name="楕円 537">
          <a:extLst>
            <a:ext uri="{FF2B5EF4-FFF2-40B4-BE49-F238E27FC236}">
              <a16:creationId xmlns:a16="http://schemas.microsoft.com/office/drawing/2014/main" id="{3736C8B5-5D67-4200-8C81-C77505C45415}"/>
            </a:ext>
          </a:extLst>
        </xdr:cNvPr>
        <xdr:cNvSpPr/>
      </xdr:nvSpPr>
      <xdr:spPr>
        <a:xfrm>
          <a:off x="16268700" y="649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7455</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8ED09600-DD3B-4676-B813-AFCC2ED7C8CB}"/>
            </a:ext>
          </a:extLst>
        </xdr:cNvPr>
        <xdr:cNvSpPr txBox="1"/>
      </xdr:nvSpPr>
      <xdr:spPr>
        <a:xfrm>
          <a:off x="16357600" y="635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118473</xdr:rowOff>
    </xdr:from>
    <xdr:to>
      <xdr:col>81</xdr:col>
      <xdr:colOff>101600</xdr:colOff>
      <xdr:row>38</xdr:row>
      <xdr:rowOff>48623</xdr:rowOff>
    </xdr:to>
    <xdr:sp macro="" textlink="">
      <xdr:nvSpPr>
        <xdr:cNvPr id="540" name="楕円 539">
          <a:extLst>
            <a:ext uri="{FF2B5EF4-FFF2-40B4-BE49-F238E27FC236}">
              <a16:creationId xmlns:a16="http://schemas.microsoft.com/office/drawing/2014/main" id="{49FC3213-5583-449B-A873-58EA757E7024}"/>
            </a:ext>
          </a:extLst>
        </xdr:cNvPr>
        <xdr:cNvSpPr/>
      </xdr:nvSpPr>
      <xdr:spPr>
        <a:xfrm>
          <a:off x="15430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169273</xdr:rowOff>
    </xdr:from>
    <xdr:to>
      <xdr:col>85</xdr:col>
      <xdr:colOff>127000</xdr:colOff>
      <xdr:row>38</xdr:row>
      <xdr:rowOff>35378</xdr:rowOff>
    </xdr:to>
    <xdr:cxnSp macro="">
      <xdr:nvCxnSpPr>
        <xdr:cNvPr id="541" name="直線コネクタ 540">
          <a:extLst>
            <a:ext uri="{FF2B5EF4-FFF2-40B4-BE49-F238E27FC236}">
              <a16:creationId xmlns:a16="http://schemas.microsoft.com/office/drawing/2014/main" id="{AE78FA70-1A87-4995-8004-6B8BA4F194F1}"/>
            </a:ext>
          </a:extLst>
        </xdr:cNvPr>
        <xdr:cNvCxnSpPr/>
      </xdr:nvCxnSpPr>
      <xdr:spPr>
        <a:xfrm>
          <a:off x="15481300" y="651292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77651</xdr:rowOff>
    </xdr:from>
    <xdr:to>
      <xdr:col>76</xdr:col>
      <xdr:colOff>165100</xdr:colOff>
      <xdr:row>38</xdr:row>
      <xdr:rowOff>7801</xdr:rowOff>
    </xdr:to>
    <xdr:sp macro="" textlink="">
      <xdr:nvSpPr>
        <xdr:cNvPr id="542" name="楕円 541">
          <a:extLst>
            <a:ext uri="{FF2B5EF4-FFF2-40B4-BE49-F238E27FC236}">
              <a16:creationId xmlns:a16="http://schemas.microsoft.com/office/drawing/2014/main" id="{02DBF3D2-D49F-48A8-849F-1FD57B036C13}"/>
            </a:ext>
          </a:extLst>
        </xdr:cNvPr>
        <xdr:cNvSpPr/>
      </xdr:nvSpPr>
      <xdr:spPr>
        <a:xfrm>
          <a:off x="14541500" y="64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128451</xdr:rowOff>
    </xdr:from>
    <xdr:to>
      <xdr:col>81</xdr:col>
      <xdr:colOff>50800</xdr:colOff>
      <xdr:row>37</xdr:row>
      <xdr:rowOff>169273</xdr:rowOff>
    </xdr:to>
    <xdr:cxnSp macro="">
      <xdr:nvCxnSpPr>
        <xdr:cNvPr id="543" name="直線コネクタ 542">
          <a:extLst>
            <a:ext uri="{FF2B5EF4-FFF2-40B4-BE49-F238E27FC236}">
              <a16:creationId xmlns:a16="http://schemas.microsoft.com/office/drawing/2014/main" id="{4A0C93D5-FEEE-4566-822A-5FF0296FDA2D}"/>
            </a:ext>
          </a:extLst>
        </xdr:cNvPr>
        <xdr:cNvCxnSpPr/>
      </xdr:nvCxnSpPr>
      <xdr:spPr>
        <a:xfrm>
          <a:off x="14592300" y="64721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40096</xdr:rowOff>
    </xdr:from>
    <xdr:to>
      <xdr:col>72</xdr:col>
      <xdr:colOff>38100</xdr:colOff>
      <xdr:row>37</xdr:row>
      <xdr:rowOff>141696</xdr:rowOff>
    </xdr:to>
    <xdr:sp macro="" textlink="">
      <xdr:nvSpPr>
        <xdr:cNvPr id="544" name="楕円 543">
          <a:extLst>
            <a:ext uri="{FF2B5EF4-FFF2-40B4-BE49-F238E27FC236}">
              <a16:creationId xmlns:a16="http://schemas.microsoft.com/office/drawing/2014/main" id="{BD6D91B5-233C-45DD-AEC0-AA74DCAF9378}"/>
            </a:ext>
          </a:extLst>
        </xdr:cNvPr>
        <xdr:cNvSpPr/>
      </xdr:nvSpPr>
      <xdr:spPr>
        <a:xfrm>
          <a:off x="13652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90896</xdr:rowOff>
    </xdr:from>
    <xdr:to>
      <xdr:col>76</xdr:col>
      <xdr:colOff>114300</xdr:colOff>
      <xdr:row>37</xdr:row>
      <xdr:rowOff>128451</xdr:rowOff>
    </xdr:to>
    <xdr:cxnSp macro="">
      <xdr:nvCxnSpPr>
        <xdr:cNvPr id="545" name="直線コネクタ 544">
          <a:extLst>
            <a:ext uri="{FF2B5EF4-FFF2-40B4-BE49-F238E27FC236}">
              <a16:creationId xmlns:a16="http://schemas.microsoft.com/office/drawing/2014/main" id="{97CE3208-5CD3-4630-9535-0380A7ED1EC8}"/>
            </a:ext>
          </a:extLst>
        </xdr:cNvPr>
        <xdr:cNvCxnSpPr/>
      </xdr:nvCxnSpPr>
      <xdr:spPr>
        <a:xfrm>
          <a:off x="13703300" y="643454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41728</xdr:rowOff>
    </xdr:from>
    <xdr:to>
      <xdr:col>67</xdr:col>
      <xdr:colOff>101600</xdr:colOff>
      <xdr:row>37</xdr:row>
      <xdr:rowOff>143328</xdr:rowOff>
    </xdr:to>
    <xdr:sp macro="" textlink="">
      <xdr:nvSpPr>
        <xdr:cNvPr id="546" name="楕円 545">
          <a:extLst>
            <a:ext uri="{FF2B5EF4-FFF2-40B4-BE49-F238E27FC236}">
              <a16:creationId xmlns:a16="http://schemas.microsoft.com/office/drawing/2014/main" id="{7D5C8E89-8DB2-4B97-9AF3-C5C680E8048C}"/>
            </a:ext>
          </a:extLst>
        </xdr:cNvPr>
        <xdr:cNvSpPr/>
      </xdr:nvSpPr>
      <xdr:spPr>
        <a:xfrm>
          <a:off x="12763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90896</xdr:rowOff>
    </xdr:from>
    <xdr:to>
      <xdr:col>71</xdr:col>
      <xdr:colOff>177800</xdr:colOff>
      <xdr:row>37</xdr:row>
      <xdr:rowOff>92528</xdr:rowOff>
    </xdr:to>
    <xdr:cxnSp macro="">
      <xdr:nvCxnSpPr>
        <xdr:cNvPr id="547" name="直線コネクタ 546">
          <a:extLst>
            <a:ext uri="{FF2B5EF4-FFF2-40B4-BE49-F238E27FC236}">
              <a16:creationId xmlns:a16="http://schemas.microsoft.com/office/drawing/2014/main" id="{37EB324B-CED5-41C2-8DCA-F6D446DC1C61}"/>
            </a:ext>
          </a:extLst>
        </xdr:cNvPr>
        <xdr:cNvCxnSpPr/>
      </xdr:nvCxnSpPr>
      <xdr:spPr>
        <a:xfrm flipV="1">
          <a:off x="12814300" y="643454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DAFD955B-BF9A-4ABE-BF20-09A9A1D68717}"/>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F731B5E5-4239-4DF8-B1CD-4F3D1587182F}"/>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19B35C7A-8E84-40E8-9194-F9FDCBFC32C8}"/>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6E085081-5FBF-4E01-A02F-C54267B3D7E8}"/>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65150</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4AB4734D-6C6A-4812-B480-554C4F050CC2}"/>
            </a:ext>
          </a:extLst>
        </xdr:cNvPr>
        <xdr:cNvSpPr txBox="1"/>
      </xdr:nvSpPr>
      <xdr:spPr>
        <a:xfrm>
          <a:off x="15266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24328</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E944F035-759A-4190-A3E8-90DCE993D222}"/>
            </a:ext>
          </a:extLst>
        </xdr:cNvPr>
        <xdr:cNvSpPr txBox="1"/>
      </xdr:nvSpPr>
      <xdr:spPr>
        <a:xfrm>
          <a:off x="14389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BF751C48-A4D8-47D7-8435-9E7CFC899D98}"/>
            </a:ext>
          </a:extLst>
        </xdr:cNvPr>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159855</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3010BE81-C71B-4D88-9858-4C0D8A30ACF7}"/>
            </a:ext>
          </a:extLst>
        </xdr:cNvPr>
        <xdr:cNvSpPr txBox="1"/>
      </xdr:nvSpPr>
      <xdr:spPr>
        <a:xfrm>
          <a:off x="12611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312BE74E-E7F9-4736-A9D0-F7B2DA82BF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19ED7F0C-89D5-4666-B653-380FACD616C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1CAF6986-4E09-4AA4-94A7-A00D97D281D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42ED448C-EE40-4815-8740-83EB263F988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5394723D-DFC9-4971-B018-4435C23241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F184EF62-BAFE-423A-ADEB-BF40FB75E3B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E6D369A1-0577-4AC8-9353-B630ACADE96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F2AE5E5D-8AC9-4E1F-8604-9C33B5D3556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655EBF1B-61E5-4BB8-892C-4F04E75653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EC856BB6-67E0-4C8A-B04A-E2D54FF9DD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CEA092D6-5F6E-4EFB-A90A-79E513D085D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62EB7730-E4F9-41B6-9411-C74479C2327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496DE6CC-4429-4B35-845F-FA0AA8A8372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D19670FE-145B-433C-B106-7A6E854EE60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9D81B9B0-1063-4F52-ABFE-55C7AA5E30E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605E26D9-4A6E-446A-B8D6-6125BE8A761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CE7C8392-11E7-4295-83AF-CC9660F4AA8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BDB9991E-C18A-413C-938E-AC7605833FA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78557972-5A46-4524-9383-3FFB84A388D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3B03E02C-8188-4F2E-8B6C-26DAAFB8F8AA}"/>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A127521B-05C2-46ED-A5AC-513896E7819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9ACAD572-5993-43E4-BF82-7ECF253824BA}"/>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30A541CC-0940-4E33-A598-F87D714FED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68ED8917-BB8B-4E7B-955C-067197027F4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F478DC13-3A40-463A-929D-6DA01BE9594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B506033E-34E4-4A74-8E16-0D4E78A082A7}"/>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9AA08C59-8689-4FC4-A96F-63340DC64409}"/>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58E13C9B-FDA4-4F02-840C-48908D1EE12A}"/>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74D6A684-0BC8-4135-872F-B1DCF9FD0465}"/>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7308B686-E9D7-4C22-BE36-7F5BE18710FE}"/>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692256E1-3C9E-428D-978E-0C97F2AF4A85}"/>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3EFA4707-F6A2-46A7-A81D-66FF67A15648}"/>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AEE444C8-4CD5-402E-9616-9E1E88A1F727}"/>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05EC77C8-30BE-46A9-82E1-9BE0CE52191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E5F5601-B786-482A-A2EB-9D984F53465B}"/>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EC54DFE7-3684-470D-B7D4-6A4C13F46694}"/>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4180064-FF1C-4048-A054-27ACE31DA7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80496A9B-2D3E-41E1-BADF-B3DC0AB0EB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73215AB-2B1E-4CAF-9725-8095EF8FC7D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35A82A68-8233-4E71-9D4F-F92997015C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73698582-A0C1-4263-BE2D-6A5E983151F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597" name="楕円 596">
          <a:extLst>
            <a:ext uri="{FF2B5EF4-FFF2-40B4-BE49-F238E27FC236}">
              <a16:creationId xmlns:a16="http://schemas.microsoft.com/office/drawing/2014/main" id="{62B030AA-E4C7-4D3A-A912-DC9F9C3F4C34}"/>
            </a:ext>
          </a:extLst>
        </xdr:cNvPr>
        <xdr:cNvSpPr/>
      </xdr:nvSpPr>
      <xdr:spPr>
        <a:xfrm>
          <a:off x="22110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F7BC440F-960A-4FAB-8EBC-88527844BD0B}"/>
            </a:ext>
          </a:extLst>
        </xdr:cNvPr>
        <xdr:cNvSpPr txBox="1"/>
      </xdr:nvSpPr>
      <xdr:spPr>
        <a:xfrm>
          <a:off x="22199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15603</xdr:rowOff>
    </xdr:from>
    <xdr:to>
      <xdr:col>112</xdr:col>
      <xdr:colOff>38100</xdr:colOff>
      <xdr:row>40</xdr:row>
      <xdr:rowOff>117203</xdr:rowOff>
    </xdr:to>
    <xdr:sp macro="" textlink="">
      <xdr:nvSpPr>
        <xdr:cNvPr id="599" name="楕円 598">
          <a:extLst>
            <a:ext uri="{FF2B5EF4-FFF2-40B4-BE49-F238E27FC236}">
              <a16:creationId xmlns:a16="http://schemas.microsoft.com/office/drawing/2014/main" id="{F8CA7824-B6CB-4197-AD34-6D56CD442E34}"/>
            </a:ext>
          </a:extLst>
        </xdr:cNvPr>
        <xdr:cNvSpPr/>
      </xdr:nvSpPr>
      <xdr:spPr>
        <a:xfrm>
          <a:off x="21272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66403</xdr:rowOff>
    </xdr:from>
    <xdr:to>
      <xdr:col>116</xdr:col>
      <xdr:colOff>63500</xdr:colOff>
      <xdr:row>40</xdr:row>
      <xdr:rowOff>76200</xdr:rowOff>
    </xdr:to>
    <xdr:cxnSp macro="">
      <xdr:nvCxnSpPr>
        <xdr:cNvPr id="600" name="直線コネクタ 599">
          <a:extLst>
            <a:ext uri="{FF2B5EF4-FFF2-40B4-BE49-F238E27FC236}">
              <a16:creationId xmlns:a16="http://schemas.microsoft.com/office/drawing/2014/main" id="{98155979-2228-401B-B4FF-31757747E58C}"/>
            </a:ext>
          </a:extLst>
        </xdr:cNvPr>
        <xdr:cNvCxnSpPr/>
      </xdr:nvCxnSpPr>
      <xdr:spPr>
        <a:xfrm>
          <a:off x="21323300" y="692440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xdr:rowOff>
    </xdr:from>
    <xdr:to>
      <xdr:col>107</xdr:col>
      <xdr:colOff>101600</xdr:colOff>
      <xdr:row>40</xdr:row>
      <xdr:rowOff>115570</xdr:rowOff>
    </xdr:to>
    <xdr:sp macro="" textlink="">
      <xdr:nvSpPr>
        <xdr:cNvPr id="601" name="楕円 600">
          <a:extLst>
            <a:ext uri="{FF2B5EF4-FFF2-40B4-BE49-F238E27FC236}">
              <a16:creationId xmlns:a16="http://schemas.microsoft.com/office/drawing/2014/main" id="{B3F48FDB-2DBA-454E-B23E-EDF25232CA93}"/>
            </a:ext>
          </a:extLst>
        </xdr:cNvPr>
        <xdr:cNvSpPr/>
      </xdr:nvSpPr>
      <xdr:spPr>
        <a:xfrm>
          <a:off x="20383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64770</xdr:rowOff>
    </xdr:from>
    <xdr:to>
      <xdr:col>111</xdr:col>
      <xdr:colOff>177800</xdr:colOff>
      <xdr:row>40</xdr:row>
      <xdr:rowOff>66403</xdr:rowOff>
    </xdr:to>
    <xdr:cxnSp macro="">
      <xdr:nvCxnSpPr>
        <xdr:cNvPr id="602" name="直線コネクタ 601">
          <a:extLst>
            <a:ext uri="{FF2B5EF4-FFF2-40B4-BE49-F238E27FC236}">
              <a16:creationId xmlns:a16="http://schemas.microsoft.com/office/drawing/2014/main" id="{53A395EE-6CB3-470D-B23A-EABA9C6D6AC9}"/>
            </a:ext>
          </a:extLst>
        </xdr:cNvPr>
        <xdr:cNvCxnSpPr/>
      </xdr:nvCxnSpPr>
      <xdr:spPr>
        <a:xfrm>
          <a:off x="20434300" y="69227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10704</xdr:rowOff>
    </xdr:from>
    <xdr:to>
      <xdr:col>102</xdr:col>
      <xdr:colOff>165100</xdr:colOff>
      <xdr:row>40</xdr:row>
      <xdr:rowOff>112304</xdr:rowOff>
    </xdr:to>
    <xdr:sp macro="" textlink="">
      <xdr:nvSpPr>
        <xdr:cNvPr id="603" name="楕円 602">
          <a:extLst>
            <a:ext uri="{FF2B5EF4-FFF2-40B4-BE49-F238E27FC236}">
              <a16:creationId xmlns:a16="http://schemas.microsoft.com/office/drawing/2014/main" id="{4E1E5201-0C43-42CA-B55D-C731A5CEEE41}"/>
            </a:ext>
          </a:extLst>
        </xdr:cNvPr>
        <xdr:cNvSpPr/>
      </xdr:nvSpPr>
      <xdr:spPr>
        <a:xfrm>
          <a:off x="19494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61504</xdr:rowOff>
    </xdr:from>
    <xdr:to>
      <xdr:col>107</xdr:col>
      <xdr:colOff>50800</xdr:colOff>
      <xdr:row>40</xdr:row>
      <xdr:rowOff>64770</xdr:rowOff>
    </xdr:to>
    <xdr:cxnSp macro="">
      <xdr:nvCxnSpPr>
        <xdr:cNvPr id="604" name="直線コネクタ 603">
          <a:extLst>
            <a:ext uri="{FF2B5EF4-FFF2-40B4-BE49-F238E27FC236}">
              <a16:creationId xmlns:a16="http://schemas.microsoft.com/office/drawing/2014/main" id="{11D64475-BDFE-4C44-B6D3-A9B724849330}"/>
            </a:ext>
          </a:extLst>
        </xdr:cNvPr>
        <xdr:cNvCxnSpPr/>
      </xdr:nvCxnSpPr>
      <xdr:spPr>
        <a:xfrm>
          <a:off x="19545300" y="691950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31931</xdr:rowOff>
    </xdr:from>
    <xdr:to>
      <xdr:col>98</xdr:col>
      <xdr:colOff>38100</xdr:colOff>
      <xdr:row>40</xdr:row>
      <xdr:rowOff>133531</xdr:rowOff>
    </xdr:to>
    <xdr:sp macro="" textlink="">
      <xdr:nvSpPr>
        <xdr:cNvPr id="605" name="楕円 604">
          <a:extLst>
            <a:ext uri="{FF2B5EF4-FFF2-40B4-BE49-F238E27FC236}">
              <a16:creationId xmlns:a16="http://schemas.microsoft.com/office/drawing/2014/main" id="{BF96A811-A0F4-43C4-B4DC-C8A6B6147CD1}"/>
            </a:ext>
          </a:extLst>
        </xdr:cNvPr>
        <xdr:cNvSpPr/>
      </xdr:nvSpPr>
      <xdr:spPr>
        <a:xfrm>
          <a:off x="18605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61504</xdr:rowOff>
    </xdr:from>
    <xdr:to>
      <xdr:col>102</xdr:col>
      <xdr:colOff>114300</xdr:colOff>
      <xdr:row>40</xdr:row>
      <xdr:rowOff>82731</xdr:rowOff>
    </xdr:to>
    <xdr:cxnSp macro="">
      <xdr:nvCxnSpPr>
        <xdr:cNvPr id="606" name="直線コネクタ 605">
          <a:extLst>
            <a:ext uri="{FF2B5EF4-FFF2-40B4-BE49-F238E27FC236}">
              <a16:creationId xmlns:a16="http://schemas.microsoft.com/office/drawing/2014/main" id="{F0456422-DFE6-4F94-9550-407868329F64}"/>
            </a:ext>
          </a:extLst>
        </xdr:cNvPr>
        <xdr:cNvCxnSpPr/>
      </xdr:nvCxnSpPr>
      <xdr:spPr>
        <a:xfrm flipV="1">
          <a:off x="18656300" y="691950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7AAF205C-9434-4261-9378-666B1C576511}"/>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16BB2F9F-02C9-490B-B6E9-7CB908B2B2F3}"/>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2B5157C7-207F-449D-8CD2-A671BA814AC5}"/>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C622B33B-8B16-45B9-A481-900AC30E3A88}"/>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108330</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E969F908-6A74-4224-9372-B7E0461C9B44}"/>
            </a:ext>
          </a:extLst>
        </xdr:cNvPr>
        <xdr:cNvSpPr txBox="1"/>
      </xdr:nvSpPr>
      <xdr:spPr>
        <a:xfrm>
          <a:off x="210757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106697</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4988CDBB-2278-46D0-9972-C7754921D71A}"/>
            </a:ext>
          </a:extLst>
        </xdr:cNvPr>
        <xdr:cNvSpPr txBox="1"/>
      </xdr:nvSpPr>
      <xdr:spPr>
        <a:xfrm>
          <a:off x="201994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103431</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71EB6571-42F8-4700-A90F-4833A3A206A2}"/>
            </a:ext>
          </a:extLst>
        </xdr:cNvPr>
        <xdr:cNvSpPr txBox="1"/>
      </xdr:nvSpPr>
      <xdr:spPr>
        <a:xfrm>
          <a:off x="19310427" y="696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124658</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C41CA8C7-CAE1-4DE8-B9C6-1408E8A3026A}"/>
            </a:ext>
          </a:extLst>
        </xdr:cNvPr>
        <xdr:cNvSpPr txBox="1"/>
      </xdr:nvSpPr>
      <xdr:spPr>
        <a:xfrm>
          <a:off x="18421427" y="698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53E10C16-4AB4-447F-8284-7E31A83FA7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BBE14A94-E427-4018-B4D8-F47C238CC32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474724BD-AA58-46AD-B0C8-1CA5481E6F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36FE0A24-4D85-4A0A-A332-FD7CD82971A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98F80C1D-C7A9-4E75-A615-810FB35F1A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1C5162CA-ACAA-44EB-91D1-7CBB2617E97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25B356D8-EC69-494E-89DB-14864F06133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5879BF59-93F1-4441-A957-3CA3306E9C3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181D69D6-DD13-48DC-BC2D-D1502D3345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6A7BB792-C9BA-437A-82A0-E00026D2A2F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169A6B3F-C6DB-432D-88C0-6BA4D953CB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E94201DA-3010-480E-AC2B-D67C9C1E9AD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86B27E66-D19B-40B1-9320-539397C49D1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88FE5B5F-7B69-4FEC-9EC5-9AE3EF64FB0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65B29423-FD93-48BA-ABAB-0CFB9F062DE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B56BA7C5-0D29-421F-A871-B4A5C2BFCAB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8487F113-0E8F-4DFD-8DB0-0AD4E9CA5FD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822B019E-B5CE-472E-AB54-4AC3BCB0C48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B7A4DFE9-9A98-4A70-95D6-AC25B786EF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E90E9344-314C-417F-B843-9A744258D5C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312CD890-C1B7-4FD6-AF95-A7F95DABE67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A7814C67-D144-4333-93EE-7958E325DBB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A5A29FB0-2255-4599-ACBE-D3920302DB6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42A44C37-1710-4887-A614-5CDED93370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BDE9D3D9-9B62-4AA6-8E44-4A94840D3669}"/>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C1B14EBA-925F-4EFC-BC22-BA02E1FA97A8}"/>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5CB97FD6-9A5A-43A8-9C5A-28207D28E48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12FFCC62-BC14-421A-A3DD-61EBBFDFD3DC}"/>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1CAD32E6-DBD0-4642-A40F-3D373AFA9EF7}"/>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273B690B-8EC0-4D15-B90C-6C409EB08801}"/>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FF3F94A6-E539-4613-B015-9716C6F0EDCC}"/>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B00F20FC-2753-4211-8067-49A82E55A9B4}"/>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4B8B8900-77BE-4D44-BA2B-04291AF40847}"/>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C52AC3F2-285D-4AEE-8EB8-377B59C7EDF1}"/>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75A8B1C1-3C15-4921-B9EA-AFB860B51409}"/>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EF77571-A6CB-42E9-A59D-14DD930E5A4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9DEC865-84BE-4B2B-B1EE-E049FFE491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F422CB67-47B6-431B-BDD0-06E00EFD71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FB461F5-B36B-4B58-9229-D6356808F78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372C565A-34CC-4160-976E-CFB00B33D2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103505</xdr:rowOff>
    </xdr:from>
    <xdr:to>
      <xdr:col>85</xdr:col>
      <xdr:colOff>177800</xdr:colOff>
      <xdr:row>59</xdr:row>
      <xdr:rowOff>33655</xdr:rowOff>
    </xdr:to>
    <xdr:sp macro="" textlink="">
      <xdr:nvSpPr>
        <xdr:cNvPr id="655" name="楕円 654">
          <a:extLst>
            <a:ext uri="{FF2B5EF4-FFF2-40B4-BE49-F238E27FC236}">
              <a16:creationId xmlns:a16="http://schemas.microsoft.com/office/drawing/2014/main" id="{AF170BA4-AF78-4E41-BCEF-17E5180A7990}"/>
            </a:ext>
          </a:extLst>
        </xdr:cNvPr>
        <xdr:cNvSpPr/>
      </xdr:nvSpPr>
      <xdr:spPr>
        <a:xfrm>
          <a:off x="162687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126382</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861743C9-F8EA-4392-8359-E826FB9796F6}"/>
            </a:ext>
          </a:extLst>
        </xdr:cNvPr>
        <xdr:cNvSpPr txBox="1"/>
      </xdr:nvSpPr>
      <xdr:spPr>
        <a:xfrm>
          <a:off x="16357600"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53975</xdr:rowOff>
    </xdr:from>
    <xdr:to>
      <xdr:col>81</xdr:col>
      <xdr:colOff>101600</xdr:colOff>
      <xdr:row>58</xdr:row>
      <xdr:rowOff>155575</xdr:rowOff>
    </xdr:to>
    <xdr:sp macro="" textlink="">
      <xdr:nvSpPr>
        <xdr:cNvPr id="657" name="楕円 656">
          <a:extLst>
            <a:ext uri="{FF2B5EF4-FFF2-40B4-BE49-F238E27FC236}">
              <a16:creationId xmlns:a16="http://schemas.microsoft.com/office/drawing/2014/main" id="{25100010-E225-4C6E-8B23-07F855F2B84D}"/>
            </a:ext>
          </a:extLst>
        </xdr:cNvPr>
        <xdr:cNvSpPr/>
      </xdr:nvSpPr>
      <xdr:spPr>
        <a:xfrm>
          <a:off x="15430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104775</xdr:rowOff>
    </xdr:from>
    <xdr:to>
      <xdr:col>85</xdr:col>
      <xdr:colOff>127000</xdr:colOff>
      <xdr:row>58</xdr:row>
      <xdr:rowOff>154305</xdr:rowOff>
    </xdr:to>
    <xdr:cxnSp macro="">
      <xdr:nvCxnSpPr>
        <xdr:cNvPr id="658" name="直線コネクタ 657">
          <a:extLst>
            <a:ext uri="{FF2B5EF4-FFF2-40B4-BE49-F238E27FC236}">
              <a16:creationId xmlns:a16="http://schemas.microsoft.com/office/drawing/2014/main" id="{05847ED3-65FF-45EA-9AB9-ED91F7CF4917}"/>
            </a:ext>
          </a:extLst>
        </xdr:cNvPr>
        <xdr:cNvCxnSpPr/>
      </xdr:nvCxnSpPr>
      <xdr:spPr>
        <a:xfrm>
          <a:off x="15481300" y="100488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xdr:rowOff>
    </xdr:from>
    <xdr:to>
      <xdr:col>76</xdr:col>
      <xdr:colOff>165100</xdr:colOff>
      <xdr:row>58</xdr:row>
      <xdr:rowOff>113665</xdr:rowOff>
    </xdr:to>
    <xdr:sp macro="" textlink="">
      <xdr:nvSpPr>
        <xdr:cNvPr id="659" name="楕円 658">
          <a:extLst>
            <a:ext uri="{FF2B5EF4-FFF2-40B4-BE49-F238E27FC236}">
              <a16:creationId xmlns:a16="http://schemas.microsoft.com/office/drawing/2014/main" id="{F799D573-BABE-4D6F-A6A5-C148EA711DEF}"/>
            </a:ext>
          </a:extLst>
        </xdr:cNvPr>
        <xdr:cNvSpPr/>
      </xdr:nvSpPr>
      <xdr:spPr>
        <a:xfrm>
          <a:off x="14541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62865</xdr:rowOff>
    </xdr:from>
    <xdr:to>
      <xdr:col>81</xdr:col>
      <xdr:colOff>50800</xdr:colOff>
      <xdr:row>58</xdr:row>
      <xdr:rowOff>104775</xdr:rowOff>
    </xdr:to>
    <xdr:cxnSp macro="">
      <xdr:nvCxnSpPr>
        <xdr:cNvPr id="660" name="直線コネクタ 659">
          <a:extLst>
            <a:ext uri="{FF2B5EF4-FFF2-40B4-BE49-F238E27FC236}">
              <a16:creationId xmlns:a16="http://schemas.microsoft.com/office/drawing/2014/main" id="{79A3EDE4-D3E3-4E10-8A9C-FB41DF5E0AF7}"/>
            </a:ext>
          </a:extLst>
        </xdr:cNvPr>
        <xdr:cNvCxnSpPr/>
      </xdr:nvCxnSpPr>
      <xdr:spPr>
        <a:xfrm>
          <a:off x="14592300" y="100069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139700</xdr:rowOff>
    </xdr:from>
    <xdr:to>
      <xdr:col>72</xdr:col>
      <xdr:colOff>38100</xdr:colOff>
      <xdr:row>58</xdr:row>
      <xdr:rowOff>69850</xdr:rowOff>
    </xdr:to>
    <xdr:sp macro="" textlink="">
      <xdr:nvSpPr>
        <xdr:cNvPr id="661" name="楕円 660">
          <a:extLst>
            <a:ext uri="{FF2B5EF4-FFF2-40B4-BE49-F238E27FC236}">
              <a16:creationId xmlns:a16="http://schemas.microsoft.com/office/drawing/2014/main" id="{5F58E095-06D8-488B-B222-0EFA9E320208}"/>
            </a:ext>
          </a:extLst>
        </xdr:cNvPr>
        <xdr:cNvSpPr/>
      </xdr:nvSpPr>
      <xdr:spPr>
        <a:xfrm>
          <a:off x="13652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19050</xdr:rowOff>
    </xdr:from>
    <xdr:to>
      <xdr:col>76</xdr:col>
      <xdr:colOff>114300</xdr:colOff>
      <xdr:row>58</xdr:row>
      <xdr:rowOff>62865</xdr:rowOff>
    </xdr:to>
    <xdr:cxnSp macro="">
      <xdr:nvCxnSpPr>
        <xdr:cNvPr id="662" name="直線コネクタ 661">
          <a:extLst>
            <a:ext uri="{FF2B5EF4-FFF2-40B4-BE49-F238E27FC236}">
              <a16:creationId xmlns:a16="http://schemas.microsoft.com/office/drawing/2014/main" id="{7E88CBB6-3CB3-4782-AE15-A748143673B3}"/>
            </a:ext>
          </a:extLst>
        </xdr:cNvPr>
        <xdr:cNvCxnSpPr/>
      </xdr:nvCxnSpPr>
      <xdr:spPr>
        <a:xfrm>
          <a:off x="13703300" y="99631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93980</xdr:rowOff>
    </xdr:from>
    <xdr:to>
      <xdr:col>67</xdr:col>
      <xdr:colOff>101600</xdr:colOff>
      <xdr:row>58</xdr:row>
      <xdr:rowOff>24130</xdr:rowOff>
    </xdr:to>
    <xdr:sp macro="" textlink="">
      <xdr:nvSpPr>
        <xdr:cNvPr id="663" name="楕円 662">
          <a:extLst>
            <a:ext uri="{FF2B5EF4-FFF2-40B4-BE49-F238E27FC236}">
              <a16:creationId xmlns:a16="http://schemas.microsoft.com/office/drawing/2014/main" id="{6E173222-CC67-464D-9631-5AC3A6C3ADF4}"/>
            </a:ext>
          </a:extLst>
        </xdr:cNvPr>
        <xdr:cNvSpPr/>
      </xdr:nvSpPr>
      <xdr:spPr>
        <a:xfrm>
          <a:off x="12763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144780</xdr:rowOff>
    </xdr:from>
    <xdr:to>
      <xdr:col>71</xdr:col>
      <xdr:colOff>177800</xdr:colOff>
      <xdr:row>58</xdr:row>
      <xdr:rowOff>19050</xdr:rowOff>
    </xdr:to>
    <xdr:cxnSp macro="">
      <xdr:nvCxnSpPr>
        <xdr:cNvPr id="664" name="直線コネクタ 663">
          <a:extLst>
            <a:ext uri="{FF2B5EF4-FFF2-40B4-BE49-F238E27FC236}">
              <a16:creationId xmlns:a16="http://schemas.microsoft.com/office/drawing/2014/main" id="{40826B12-7EE6-470E-AF29-5E10C4094ADA}"/>
            </a:ext>
          </a:extLst>
        </xdr:cNvPr>
        <xdr:cNvCxnSpPr/>
      </xdr:nvCxnSpPr>
      <xdr:spPr>
        <a:xfrm>
          <a:off x="12814300" y="9917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65" name="n_1aveValue【学校施設】&#10;有形固定資産減価償却率">
          <a:extLst>
            <a:ext uri="{FF2B5EF4-FFF2-40B4-BE49-F238E27FC236}">
              <a16:creationId xmlns:a16="http://schemas.microsoft.com/office/drawing/2014/main" id="{3145DDCA-27E1-4F04-A0FE-A4BFE6EC594E}"/>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66" name="n_2aveValue【学校施設】&#10;有形固定資産減価償却率">
          <a:extLst>
            <a:ext uri="{FF2B5EF4-FFF2-40B4-BE49-F238E27FC236}">
              <a16:creationId xmlns:a16="http://schemas.microsoft.com/office/drawing/2014/main" id="{8D0D8D78-F04B-40CD-9158-8B75E3A3F2E9}"/>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67" name="n_3aveValue【学校施設】&#10;有形固定資産減価償却率">
          <a:extLst>
            <a:ext uri="{FF2B5EF4-FFF2-40B4-BE49-F238E27FC236}">
              <a16:creationId xmlns:a16="http://schemas.microsoft.com/office/drawing/2014/main" id="{B17508BE-1BF2-4E7D-8CD7-08B4EC83C829}"/>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8" name="n_4aveValue【学校施設】&#10;有形固定資産減価償却率">
          <a:extLst>
            <a:ext uri="{FF2B5EF4-FFF2-40B4-BE49-F238E27FC236}">
              <a16:creationId xmlns:a16="http://schemas.microsoft.com/office/drawing/2014/main" id="{6020D4D0-F394-44A7-9D91-404472D09A03}"/>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652</xdr:rowOff>
    </xdr:from>
    <xdr:ext cx="405111" cy="259045"/>
    <xdr:sp macro="" textlink="">
      <xdr:nvSpPr>
        <xdr:cNvPr id="669" name="n_1mainValue【学校施設】&#10;有形固定資産減価償却率">
          <a:extLst>
            <a:ext uri="{FF2B5EF4-FFF2-40B4-BE49-F238E27FC236}">
              <a16:creationId xmlns:a16="http://schemas.microsoft.com/office/drawing/2014/main" id="{598D3F09-454B-40D8-96AB-791786FDF66E}"/>
            </a:ext>
          </a:extLst>
        </xdr:cNvPr>
        <xdr:cNvSpPr txBox="1"/>
      </xdr:nvSpPr>
      <xdr:spPr>
        <a:xfrm>
          <a:off x="15266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130192</xdr:rowOff>
    </xdr:from>
    <xdr:ext cx="405111" cy="259045"/>
    <xdr:sp macro="" textlink="">
      <xdr:nvSpPr>
        <xdr:cNvPr id="670" name="n_2mainValue【学校施設】&#10;有形固定資産減価償却率">
          <a:extLst>
            <a:ext uri="{FF2B5EF4-FFF2-40B4-BE49-F238E27FC236}">
              <a16:creationId xmlns:a16="http://schemas.microsoft.com/office/drawing/2014/main" id="{7B31DE4D-E427-4B75-9AF0-A7F7DFA9C304}"/>
            </a:ext>
          </a:extLst>
        </xdr:cNvPr>
        <xdr:cNvSpPr txBox="1"/>
      </xdr:nvSpPr>
      <xdr:spPr>
        <a:xfrm>
          <a:off x="14389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86377</xdr:rowOff>
    </xdr:from>
    <xdr:ext cx="405111" cy="259045"/>
    <xdr:sp macro="" textlink="">
      <xdr:nvSpPr>
        <xdr:cNvPr id="671" name="n_3mainValue【学校施設】&#10;有形固定資産減価償却率">
          <a:extLst>
            <a:ext uri="{FF2B5EF4-FFF2-40B4-BE49-F238E27FC236}">
              <a16:creationId xmlns:a16="http://schemas.microsoft.com/office/drawing/2014/main" id="{800222DE-1D35-4383-AC2B-F97C4C83B7A7}"/>
            </a:ext>
          </a:extLst>
        </xdr:cNvPr>
        <xdr:cNvSpPr txBox="1"/>
      </xdr:nvSpPr>
      <xdr:spPr>
        <a:xfrm>
          <a:off x="13500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40657</xdr:rowOff>
    </xdr:from>
    <xdr:ext cx="405111" cy="259045"/>
    <xdr:sp macro="" textlink="">
      <xdr:nvSpPr>
        <xdr:cNvPr id="672" name="n_4mainValue【学校施設】&#10;有形固定資産減価償却率">
          <a:extLst>
            <a:ext uri="{FF2B5EF4-FFF2-40B4-BE49-F238E27FC236}">
              <a16:creationId xmlns:a16="http://schemas.microsoft.com/office/drawing/2014/main" id="{464267FD-FEB7-4D1B-8F0E-5968D905A8E9}"/>
            </a:ext>
          </a:extLst>
        </xdr:cNvPr>
        <xdr:cNvSpPr txBox="1"/>
      </xdr:nvSpPr>
      <xdr:spPr>
        <a:xfrm>
          <a:off x="12611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AF176847-EEC9-4819-A563-9BEE8C472CB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5FAE6CBC-F7C9-4BA3-A361-F1B712672C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3FBF3B50-E252-4446-AFE6-AC60B88EE3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CE0680C8-6081-416E-A786-791EDCF8F14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CA9823A-1B1E-450F-99D0-CF16005F17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360238AD-3D73-49A0-B12D-E8D8A310D84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217D68F5-C3D3-481C-970E-70AAA7EF3E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58881909-72E6-4839-9FAF-D5671A1908D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168EB854-EF96-4073-93FC-BFBD5BA6A14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37A67C10-9557-4219-AEB4-5FAC869CE9F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F8E9054-4E87-4D97-A827-93FEAFE8D35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6DABF6E2-C544-491A-B0B8-6931FE9F029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1512B740-148D-46BD-BA3D-1920F6B4B9F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AAA2CD2A-D8C4-4580-827B-AE4CCE60D71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6B373E2F-FEF3-4E04-9FA0-5C0D6E15D03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495FBA51-5CDC-4E24-9B5A-103B0AC0105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4EA833B7-6F09-46BA-8BB6-20FCDF56DAF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1035B107-6D8D-44EE-B27D-8A36E0A390A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99BFB-EF29-41BD-8C63-A86FA81726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BDBB0F6-3473-4D1C-9D99-0BB5FBAA7C1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37926390-4270-4F3E-A945-E8AE07602DE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1BB6108E-5572-488C-A4C8-E6150996B11D}"/>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7F2756C5-9C1D-4D0D-B960-D3035D978A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F8CCEAD4-D469-4F30-8947-B5DCD70CCBE8}"/>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74ADE825-D8A9-4863-94F8-3EFE0C3D585F}"/>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2F8F45FB-4209-4358-9B60-F17F22C79549}"/>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AB486297-5CD4-4A68-90C4-3F91B119EDAD}"/>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7F31FA9C-56F7-4EF4-87D5-BA4F4FFC563F}"/>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AB7227FA-6DBD-4C93-93FB-1F23004A912B}"/>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86CD1FAC-FF66-464E-963D-EE121E1B04F2}"/>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813846D9-C178-4CD6-B8E2-E4970FCF8BA3}"/>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673F5C52-744B-48A6-AA5D-91487F8E5AF3}"/>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DDC9EFF-1B47-420A-BD42-ACC1199F0D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19517AE-9AA1-4D77-A0E1-BBB551B34B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E954349-6A32-4170-BCDD-8E1DBC675C9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7C9D0CE-E3EC-4616-A61A-4144B379173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EB49B25-F66B-4D15-BD6E-AED9F65C0D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122707</xdr:rowOff>
    </xdr:from>
    <xdr:to>
      <xdr:col>116</xdr:col>
      <xdr:colOff>114300</xdr:colOff>
      <xdr:row>60</xdr:row>
      <xdr:rowOff>52857</xdr:rowOff>
    </xdr:to>
    <xdr:sp macro="" textlink="">
      <xdr:nvSpPr>
        <xdr:cNvPr id="710" name="楕円 709">
          <a:extLst>
            <a:ext uri="{FF2B5EF4-FFF2-40B4-BE49-F238E27FC236}">
              <a16:creationId xmlns:a16="http://schemas.microsoft.com/office/drawing/2014/main" id="{A6864EBB-ADE8-4955-8D60-7E745728FFBE}"/>
            </a:ext>
          </a:extLst>
        </xdr:cNvPr>
        <xdr:cNvSpPr/>
      </xdr:nvSpPr>
      <xdr:spPr>
        <a:xfrm>
          <a:off x="22110700" y="102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145584</xdr:rowOff>
    </xdr:from>
    <xdr:ext cx="469744" cy="259045"/>
    <xdr:sp macro="" textlink="">
      <xdr:nvSpPr>
        <xdr:cNvPr id="711" name="【学校施設】&#10;一人当たり面積該当値テキスト">
          <a:extLst>
            <a:ext uri="{FF2B5EF4-FFF2-40B4-BE49-F238E27FC236}">
              <a16:creationId xmlns:a16="http://schemas.microsoft.com/office/drawing/2014/main" id="{CE77DF75-2808-43F6-BCF8-02ABA082919E}"/>
            </a:ext>
          </a:extLst>
        </xdr:cNvPr>
        <xdr:cNvSpPr txBox="1"/>
      </xdr:nvSpPr>
      <xdr:spPr>
        <a:xfrm>
          <a:off x="22199600" y="1008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105334</xdr:rowOff>
    </xdr:from>
    <xdr:to>
      <xdr:col>112</xdr:col>
      <xdr:colOff>38100</xdr:colOff>
      <xdr:row>60</xdr:row>
      <xdr:rowOff>35484</xdr:rowOff>
    </xdr:to>
    <xdr:sp macro="" textlink="">
      <xdr:nvSpPr>
        <xdr:cNvPr id="712" name="楕円 711">
          <a:extLst>
            <a:ext uri="{FF2B5EF4-FFF2-40B4-BE49-F238E27FC236}">
              <a16:creationId xmlns:a16="http://schemas.microsoft.com/office/drawing/2014/main" id="{C2E7D383-D8B6-41A0-847F-B7E578EE6E7D}"/>
            </a:ext>
          </a:extLst>
        </xdr:cNvPr>
        <xdr:cNvSpPr/>
      </xdr:nvSpPr>
      <xdr:spPr>
        <a:xfrm>
          <a:off x="21272500" y="102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156134</xdr:rowOff>
    </xdr:from>
    <xdr:to>
      <xdr:col>116</xdr:col>
      <xdr:colOff>63500</xdr:colOff>
      <xdr:row>60</xdr:row>
      <xdr:rowOff>2057</xdr:rowOff>
    </xdr:to>
    <xdr:cxnSp macro="">
      <xdr:nvCxnSpPr>
        <xdr:cNvPr id="713" name="直線コネクタ 712">
          <a:extLst>
            <a:ext uri="{FF2B5EF4-FFF2-40B4-BE49-F238E27FC236}">
              <a16:creationId xmlns:a16="http://schemas.microsoft.com/office/drawing/2014/main" id="{5CDD8441-F73B-41B9-9D86-17E0F9B4FE97}"/>
            </a:ext>
          </a:extLst>
        </xdr:cNvPr>
        <xdr:cNvCxnSpPr/>
      </xdr:nvCxnSpPr>
      <xdr:spPr>
        <a:xfrm>
          <a:off x="21323300" y="10271684"/>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101219</xdr:rowOff>
    </xdr:from>
    <xdr:to>
      <xdr:col>107</xdr:col>
      <xdr:colOff>101600</xdr:colOff>
      <xdr:row>60</xdr:row>
      <xdr:rowOff>31369</xdr:rowOff>
    </xdr:to>
    <xdr:sp macro="" textlink="">
      <xdr:nvSpPr>
        <xdr:cNvPr id="714" name="楕円 713">
          <a:extLst>
            <a:ext uri="{FF2B5EF4-FFF2-40B4-BE49-F238E27FC236}">
              <a16:creationId xmlns:a16="http://schemas.microsoft.com/office/drawing/2014/main" id="{F8D10393-C2B8-4AA4-AC79-07DFD6B1E9CF}"/>
            </a:ext>
          </a:extLst>
        </xdr:cNvPr>
        <xdr:cNvSpPr/>
      </xdr:nvSpPr>
      <xdr:spPr>
        <a:xfrm>
          <a:off x="20383500" y="1021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152019</xdr:rowOff>
    </xdr:from>
    <xdr:to>
      <xdr:col>111</xdr:col>
      <xdr:colOff>177800</xdr:colOff>
      <xdr:row>59</xdr:row>
      <xdr:rowOff>156134</xdr:rowOff>
    </xdr:to>
    <xdr:cxnSp macro="">
      <xdr:nvCxnSpPr>
        <xdr:cNvPr id="715" name="直線コネクタ 714">
          <a:extLst>
            <a:ext uri="{FF2B5EF4-FFF2-40B4-BE49-F238E27FC236}">
              <a16:creationId xmlns:a16="http://schemas.microsoft.com/office/drawing/2014/main" id="{BB8600D6-EC4C-4FA8-98C7-091FA0DB1B2C}"/>
            </a:ext>
          </a:extLst>
        </xdr:cNvPr>
        <xdr:cNvCxnSpPr/>
      </xdr:nvCxnSpPr>
      <xdr:spPr>
        <a:xfrm>
          <a:off x="20434300" y="10267569"/>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95733</xdr:rowOff>
    </xdr:from>
    <xdr:to>
      <xdr:col>102</xdr:col>
      <xdr:colOff>165100</xdr:colOff>
      <xdr:row>60</xdr:row>
      <xdr:rowOff>25883</xdr:rowOff>
    </xdr:to>
    <xdr:sp macro="" textlink="">
      <xdr:nvSpPr>
        <xdr:cNvPr id="716" name="楕円 715">
          <a:extLst>
            <a:ext uri="{FF2B5EF4-FFF2-40B4-BE49-F238E27FC236}">
              <a16:creationId xmlns:a16="http://schemas.microsoft.com/office/drawing/2014/main" id="{2253B33A-918A-4C72-967C-37BFD328D8FE}"/>
            </a:ext>
          </a:extLst>
        </xdr:cNvPr>
        <xdr:cNvSpPr/>
      </xdr:nvSpPr>
      <xdr:spPr>
        <a:xfrm>
          <a:off x="19494500" y="1021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146533</xdr:rowOff>
    </xdr:from>
    <xdr:to>
      <xdr:col>107</xdr:col>
      <xdr:colOff>50800</xdr:colOff>
      <xdr:row>59</xdr:row>
      <xdr:rowOff>152019</xdr:rowOff>
    </xdr:to>
    <xdr:cxnSp macro="">
      <xdr:nvCxnSpPr>
        <xdr:cNvPr id="717" name="直線コネクタ 716">
          <a:extLst>
            <a:ext uri="{FF2B5EF4-FFF2-40B4-BE49-F238E27FC236}">
              <a16:creationId xmlns:a16="http://schemas.microsoft.com/office/drawing/2014/main" id="{29F3FD18-73D9-4528-AD2E-A360FC4C8A74}"/>
            </a:ext>
          </a:extLst>
        </xdr:cNvPr>
        <xdr:cNvCxnSpPr/>
      </xdr:nvCxnSpPr>
      <xdr:spPr>
        <a:xfrm>
          <a:off x="19545300" y="10262083"/>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88188</xdr:rowOff>
    </xdr:from>
    <xdr:to>
      <xdr:col>98</xdr:col>
      <xdr:colOff>38100</xdr:colOff>
      <xdr:row>60</xdr:row>
      <xdr:rowOff>18338</xdr:rowOff>
    </xdr:to>
    <xdr:sp macro="" textlink="">
      <xdr:nvSpPr>
        <xdr:cNvPr id="718" name="楕円 717">
          <a:extLst>
            <a:ext uri="{FF2B5EF4-FFF2-40B4-BE49-F238E27FC236}">
              <a16:creationId xmlns:a16="http://schemas.microsoft.com/office/drawing/2014/main" id="{7F13CE4F-2F9D-4268-B087-CD665C32D2A1}"/>
            </a:ext>
          </a:extLst>
        </xdr:cNvPr>
        <xdr:cNvSpPr/>
      </xdr:nvSpPr>
      <xdr:spPr>
        <a:xfrm>
          <a:off x="18605500" y="102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138988</xdr:rowOff>
    </xdr:from>
    <xdr:to>
      <xdr:col>102</xdr:col>
      <xdr:colOff>114300</xdr:colOff>
      <xdr:row>59</xdr:row>
      <xdr:rowOff>146533</xdr:rowOff>
    </xdr:to>
    <xdr:cxnSp macro="">
      <xdr:nvCxnSpPr>
        <xdr:cNvPr id="719" name="直線コネクタ 718">
          <a:extLst>
            <a:ext uri="{FF2B5EF4-FFF2-40B4-BE49-F238E27FC236}">
              <a16:creationId xmlns:a16="http://schemas.microsoft.com/office/drawing/2014/main" id="{5C5A194F-2F0C-4EC9-8742-E1297737FB52}"/>
            </a:ext>
          </a:extLst>
        </xdr:cNvPr>
        <xdr:cNvCxnSpPr/>
      </xdr:nvCxnSpPr>
      <xdr:spPr>
        <a:xfrm>
          <a:off x="18656300" y="10254538"/>
          <a:ext cx="889000" cy="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66EE28D3-E534-48D6-BB4D-D4C9AE4BE297}"/>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06E8D20F-5DBD-41F0-87F0-EC269C77FEB8}"/>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DB67D616-CBB6-4EC0-BE6F-19430DF5C8F7}"/>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ED3B2167-A897-44A1-AA23-CD989E51CD72}"/>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52011</xdr:rowOff>
    </xdr:from>
    <xdr:ext cx="469744" cy="259045"/>
    <xdr:sp macro="" textlink="">
      <xdr:nvSpPr>
        <xdr:cNvPr id="724" name="n_1mainValue【学校施設】&#10;一人当たり面積">
          <a:extLst>
            <a:ext uri="{FF2B5EF4-FFF2-40B4-BE49-F238E27FC236}">
              <a16:creationId xmlns:a16="http://schemas.microsoft.com/office/drawing/2014/main" id="{C9908E75-4D78-4856-888B-34C615349474}"/>
            </a:ext>
          </a:extLst>
        </xdr:cNvPr>
        <xdr:cNvSpPr txBox="1"/>
      </xdr:nvSpPr>
      <xdr:spPr>
        <a:xfrm>
          <a:off x="21075727" y="999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47896</xdr:rowOff>
    </xdr:from>
    <xdr:ext cx="469744" cy="259045"/>
    <xdr:sp macro="" textlink="">
      <xdr:nvSpPr>
        <xdr:cNvPr id="725" name="n_2mainValue【学校施設】&#10;一人当たり面積">
          <a:extLst>
            <a:ext uri="{FF2B5EF4-FFF2-40B4-BE49-F238E27FC236}">
              <a16:creationId xmlns:a16="http://schemas.microsoft.com/office/drawing/2014/main" id="{A1938CB3-BA95-4983-920F-BFD5F69B1A55}"/>
            </a:ext>
          </a:extLst>
        </xdr:cNvPr>
        <xdr:cNvSpPr txBox="1"/>
      </xdr:nvSpPr>
      <xdr:spPr>
        <a:xfrm>
          <a:off x="20199427" y="999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42410</xdr:rowOff>
    </xdr:from>
    <xdr:ext cx="469744" cy="259045"/>
    <xdr:sp macro="" textlink="">
      <xdr:nvSpPr>
        <xdr:cNvPr id="726" name="n_3mainValue【学校施設】&#10;一人当たり面積">
          <a:extLst>
            <a:ext uri="{FF2B5EF4-FFF2-40B4-BE49-F238E27FC236}">
              <a16:creationId xmlns:a16="http://schemas.microsoft.com/office/drawing/2014/main" id="{34C87AE0-9CF3-46BA-8278-389A2F15BDCC}"/>
            </a:ext>
          </a:extLst>
        </xdr:cNvPr>
        <xdr:cNvSpPr txBox="1"/>
      </xdr:nvSpPr>
      <xdr:spPr>
        <a:xfrm>
          <a:off x="19310427" y="998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34865</xdr:rowOff>
    </xdr:from>
    <xdr:ext cx="469744" cy="259045"/>
    <xdr:sp macro="" textlink="">
      <xdr:nvSpPr>
        <xdr:cNvPr id="727" name="n_4mainValue【学校施設】&#10;一人当たり面積">
          <a:extLst>
            <a:ext uri="{FF2B5EF4-FFF2-40B4-BE49-F238E27FC236}">
              <a16:creationId xmlns:a16="http://schemas.microsoft.com/office/drawing/2014/main" id="{D5041E48-5D74-4CE3-99A1-0AE30920A89A}"/>
            </a:ext>
          </a:extLst>
        </xdr:cNvPr>
        <xdr:cNvSpPr txBox="1"/>
      </xdr:nvSpPr>
      <xdr:spPr>
        <a:xfrm>
          <a:off x="18421427" y="997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70004346-CB7C-4155-8BD0-F210E4CC6C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D792FF10-62CF-40C8-A61F-85B0AEC0A0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5603990D-A451-4F5F-B616-91D4437B0D6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1593D3B1-6D24-4653-A4BC-F0629E97A1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BBACADAE-9662-47A6-8DCF-A8EECD53CC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BD8D0D47-83BE-4E09-940C-BA6F7EE6030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1BD8612E-1114-4B75-8A83-3A6C86BF656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590B5569-FFA1-4399-8C8E-D64654CFDD6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892985A4-CCE2-4053-A09D-B9CECFB703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12A77FA7-50E0-4FD7-9235-BCCB4614977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60A4E78A-387B-4CD5-AB81-1FDD4280A4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9A7FB6F2-DCF0-4CA9-AB5E-F525D6058B4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8E137C09-EADF-4F6F-89DF-D590E60C6E9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4FE088A2-9DF5-4887-B660-CB4AF082965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B60641F0-EA59-4816-9EE3-8FE241125D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E119FB28-0D26-45E1-AC17-326B818DE11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5057FA64-9DC9-4BE7-8E21-BC91CA30D6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A90CFFBE-4663-4D82-BFEA-82F34293F4B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CC47294-3EC5-4200-ADE1-22E3121A15C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A9B403F1-28B5-49F9-B462-EAC2CABE681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C69C90D6-88AF-4ABC-BF1F-007FE81B233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F8EA7D8C-CC0E-4ACC-9203-838C152D3C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16FEF240-B768-4D15-A963-FEBA078B2E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F03E0697-0EF0-46AF-B3A4-6F52F67F4D3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E3F1692F-7F19-4839-B07B-16EC00143F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C5630CB0-9B11-4F51-B2FC-5E6B26AB062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7332A962-5A46-483C-A158-772209F031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F6DCB176-3888-4A7C-9AE4-68A83CBFBF0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9E95B13C-3D54-41BA-9F6C-99A035DB0F2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6FC6CE5A-04D4-401D-9127-95D1845241C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79B73BF1-E3AA-4A35-A2FA-7E72A081C5E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D43E6C7D-0EDE-4B3A-8BC8-45AF2A86858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0C522038-E847-4352-8F15-F77D5D0DDB6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3673556E-126C-4016-91D7-CE5FA4F6289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2113C121-7017-4FCE-8889-3ECCD82087B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190BB943-9C94-4716-A810-FBDCCF059D3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1A2B3A35-8817-4F5B-B79A-6CAEF9683FC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EEF1A912-23E9-4DDE-AA26-F3A3E76F6EE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8598FCBF-4FD7-482A-B29C-C6C4FD858C2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0AD0A75B-5DF9-48C2-B27A-F72981DDBF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D8927601-0BD0-4AAF-8AD5-8C004671F3A6}"/>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2C1C3348-4A04-4A36-B442-A617D708A70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9E274C14-DB00-4ED9-A5B9-CC521114DC0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C610BD1A-F088-4558-826F-8E40A1FB3256}"/>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AD9BCB9A-7B21-4FBF-8785-4FDFDA3C17C7}"/>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73" name="【公民館】&#10;有形固定資産減価償却率平均値テキスト">
          <a:extLst>
            <a:ext uri="{FF2B5EF4-FFF2-40B4-BE49-F238E27FC236}">
              <a16:creationId xmlns:a16="http://schemas.microsoft.com/office/drawing/2014/main" id="{8E9D9204-7C72-4D85-B7E6-E8F9413687AA}"/>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3367B3DC-A60E-431E-9C8B-E8CC9745C16F}"/>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8C8696F8-4741-4999-A575-54D6C0FDEBEC}"/>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04DD175D-180C-4F70-9AC6-4A8A3C60A9B1}"/>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B607ECBE-1BA3-446C-8504-96C5BA23693A}"/>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8" name="フローチャート: 判断 777">
          <a:extLst>
            <a:ext uri="{FF2B5EF4-FFF2-40B4-BE49-F238E27FC236}">
              <a16:creationId xmlns:a16="http://schemas.microsoft.com/office/drawing/2014/main" id="{4F7DD1C6-C157-4052-A010-5C884CE2EA0C}"/>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D89D4E2-1A68-4224-AAF2-4D79A156A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BB6CCBE-3F7C-4C93-82F7-A345E53C80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CF791AE-5CC2-4573-A70A-2FDFDC9D2D4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05907B7-2B7C-49C6-834B-3BAEA9329E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7B6C7156-5188-43D3-BA62-677EF459461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xdr:rowOff>
    </xdr:from>
    <xdr:to>
      <xdr:col>85</xdr:col>
      <xdr:colOff>177800</xdr:colOff>
      <xdr:row>104</xdr:row>
      <xdr:rowOff>109855</xdr:rowOff>
    </xdr:to>
    <xdr:sp macro="" textlink="">
      <xdr:nvSpPr>
        <xdr:cNvPr id="784" name="楕円 783">
          <a:extLst>
            <a:ext uri="{FF2B5EF4-FFF2-40B4-BE49-F238E27FC236}">
              <a16:creationId xmlns:a16="http://schemas.microsoft.com/office/drawing/2014/main" id="{DECF3EB2-78D2-455F-BC11-59CECA17EC18}"/>
            </a:ext>
          </a:extLst>
        </xdr:cNvPr>
        <xdr:cNvSpPr/>
      </xdr:nvSpPr>
      <xdr:spPr>
        <a:xfrm>
          <a:off x="162687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31132</xdr:rowOff>
    </xdr:from>
    <xdr:ext cx="405111" cy="259045"/>
    <xdr:sp macro="" textlink="">
      <xdr:nvSpPr>
        <xdr:cNvPr id="785" name="【公民館】&#10;有形固定資産減価償却率該当値テキスト">
          <a:extLst>
            <a:ext uri="{FF2B5EF4-FFF2-40B4-BE49-F238E27FC236}">
              <a16:creationId xmlns:a16="http://schemas.microsoft.com/office/drawing/2014/main" id="{5D02E27C-99CF-4AC4-8C12-9BD0F0906FBF}"/>
            </a:ext>
          </a:extLst>
        </xdr:cNvPr>
        <xdr:cNvSpPr txBox="1"/>
      </xdr:nvSpPr>
      <xdr:spPr>
        <a:xfrm>
          <a:off x="16357600"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141605</xdr:rowOff>
    </xdr:from>
    <xdr:to>
      <xdr:col>81</xdr:col>
      <xdr:colOff>101600</xdr:colOff>
      <xdr:row>104</xdr:row>
      <xdr:rowOff>71755</xdr:rowOff>
    </xdr:to>
    <xdr:sp macro="" textlink="">
      <xdr:nvSpPr>
        <xdr:cNvPr id="786" name="楕円 785">
          <a:extLst>
            <a:ext uri="{FF2B5EF4-FFF2-40B4-BE49-F238E27FC236}">
              <a16:creationId xmlns:a16="http://schemas.microsoft.com/office/drawing/2014/main" id="{3A6B336E-5460-458C-B49F-3A752A93C5A1}"/>
            </a:ext>
          </a:extLst>
        </xdr:cNvPr>
        <xdr:cNvSpPr/>
      </xdr:nvSpPr>
      <xdr:spPr>
        <a:xfrm>
          <a:off x="15430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20955</xdr:rowOff>
    </xdr:from>
    <xdr:to>
      <xdr:col>85</xdr:col>
      <xdr:colOff>127000</xdr:colOff>
      <xdr:row>104</xdr:row>
      <xdr:rowOff>59055</xdr:rowOff>
    </xdr:to>
    <xdr:cxnSp macro="">
      <xdr:nvCxnSpPr>
        <xdr:cNvPr id="787" name="直線コネクタ 786">
          <a:extLst>
            <a:ext uri="{FF2B5EF4-FFF2-40B4-BE49-F238E27FC236}">
              <a16:creationId xmlns:a16="http://schemas.microsoft.com/office/drawing/2014/main" id="{CC078FBE-B3B6-4C4A-8E95-FC593C24A73E}"/>
            </a:ext>
          </a:extLst>
        </xdr:cNvPr>
        <xdr:cNvCxnSpPr/>
      </xdr:nvCxnSpPr>
      <xdr:spPr>
        <a:xfrm>
          <a:off x="15481300" y="178517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151130</xdr:rowOff>
    </xdr:from>
    <xdr:to>
      <xdr:col>76</xdr:col>
      <xdr:colOff>165100</xdr:colOff>
      <xdr:row>104</xdr:row>
      <xdr:rowOff>81280</xdr:rowOff>
    </xdr:to>
    <xdr:sp macro="" textlink="">
      <xdr:nvSpPr>
        <xdr:cNvPr id="788" name="楕円 787">
          <a:extLst>
            <a:ext uri="{FF2B5EF4-FFF2-40B4-BE49-F238E27FC236}">
              <a16:creationId xmlns:a16="http://schemas.microsoft.com/office/drawing/2014/main" id="{4AB814A4-77C1-4AFB-98E7-E375370B7650}"/>
            </a:ext>
          </a:extLst>
        </xdr:cNvPr>
        <xdr:cNvSpPr/>
      </xdr:nvSpPr>
      <xdr:spPr>
        <a:xfrm>
          <a:off x="14541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20955</xdr:rowOff>
    </xdr:from>
    <xdr:to>
      <xdr:col>81</xdr:col>
      <xdr:colOff>50800</xdr:colOff>
      <xdr:row>104</xdr:row>
      <xdr:rowOff>30480</xdr:rowOff>
    </xdr:to>
    <xdr:cxnSp macro="">
      <xdr:nvCxnSpPr>
        <xdr:cNvPr id="789" name="直線コネクタ 788">
          <a:extLst>
            <a:ext uri="{FF2B5EF4-FFF2-40B4-BE49-F238E27FC236}">
              <a16:creationId xmlns:a16="http://schemas.microsoft.com/office/drawing/2014/main" id="{CBB3233D-E2DD-4722-961C-8F92DD2749DF}"/>
            </a:ext>
          </a:extLst>
        </xdr:cNvPr>
        <xdr:cNvCxnSpPr/>
      </xdr:nvCxnSpPr>
      <xdr:spPr>
        <a:xfrm flipV="1">
          <a:off x="14592300" y="17851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107314</xdr:rowOff>
    </xdr:from>
    <xdr:to>
      <xdr:col>72</xdr:col>
      <xdr:colOff>38100</xdr:colOff>
      <xdr:row>104</xdr:row>
      <xdr:rowOff>37464</xdr:rowOff>
    </xdr:to>
    <xdr:sp macro="" textlink="">
      <xdr:nvSpPr>
        <xdr:cNvPr id="790" name="楕円 789">
          <a:extLst>
            <a:ext uri="{FF2B5EF4-FFF2-40B4-BE49-F238E27FC236}">
              <a16:creationId xmlns:a16="http://schemas.microsoft.com/office/drawing/2014/main" id="{F992609F-44F4-4C15-A895-8B4EB54C9424}"/>
            </a:ext>
          </a:extLst>
        </xdr:cNvPr>
        <xdr:cNvSpPr/>
      </xdr:nvSpPr>
      <xdr:spPr>
        <a:xfrm>
          <a:off x="13652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158114</xdr:rowOff>
    </xdr:from>
    <xdr:to>
      <xdr:col>76</xdr:col>
      <xdr:colOff>114300</xdr:colOff>
      <xdr:row>104</xdr:row>
      <xdr:rowOff>30480</xdr:rowOff>
    </xdr:to>
    <xdr:cxnSp macro="">
      <xdr:nvCxnSpPr>
        <xdr:cNvPr id="791" name="直線コネクタ 790">
          <a:extLst>
            <a:ext uri="{FF2B5EF4-FFF2-40B4-BE49-F238E27FC236}">
              <a16:creationId xmlns:a16="http://schemas.microsoft.com/office/drawing/2014/main" id="{DF3F577E-EE17-46C7-A743-911D2928D159}"/>
            </a:ext>
          </a:extLst>
        </xdr:cNvPr>
        <xdr:cNvCxnSpPr/>
      </xdr:nvCxnSpPr>
      <xdr:spPr>
        <a:xfrm>
          <a:off x="13703300" y="178174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65405</xdr:rowOff>
    </xdr:from>
    <xdr:to>
      <xdr:col>67</xdr:col>
      <xdr:colOff>101600</xdr:colOff>
      <xdr:row>103</xdr:row>
      <xdr:rowOff>167005</xdr:rowOff>
    </xdr:to>
    <xdr:sp macro="" textlink="">
      <xdr:nvSpPr>
        <xdr:cNvPr id="792" name="楕円 791">
          <a:extLst>
            <a:ext uri="{FF2B5EF4-FFF2-40B4-BE49-F238E27FC236}">
              <a16:creationId xmlns:a16="http://schemas.microsoft.com/office/drawing/2014/main" id="{4BDB135C-5F91-4B9D-83A5-4AF382850DAB}"/>
            </a:ext>
          </a:extLst>
        </xdr:cNvPr>
        <xdr:cNvSpPr/>
      </xdr:nvSpPr>
      <xdr:spPr>
        <a:xfrm>
          <a:off x="12763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116205</xdr:rowOff>
    </xdr:from>
    <xdr:to>
      <xdr:col>71</xdr:col>
      <xdr:colOff>177800</xdr:colOff>
      <xdr:row>103</xdr:row>
      <xdr:rowOff>158114</xdr:rowOff>
    </xdr:to>
    <xdr:cxnSp macro="">
      <xdr:nvCxnSpPr>
        <xdr:cNvPr id="793" name="直線コネクタ 792">
          <a:extLst>
            <a:ext uri="{FF2B5EF4-FFF2-40B4-BE49-F238E27FC236}">
              <a16:creationId xmlns:a16="http://schemas.microsoft.com/office/drawing/2014/main" id="{322E19C7-C745-4D88-8DE3-63D1C158DD6B}"/>
            </a:ext>
          </a:extLst>
        </xdr:cNvPr>
        <xdr:cNvCxnSpPr/>
      </xdr:nvCxnSpPr>
      <xdr:spPr>
        <a:xfrm>
          <a:off x="12814300" y="177755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4" name="n_1aveValue【公民館】&#10;有形固定資産減価償却率">
          <a:extLst>
            <a:ext uri="{FF2B5EF4-FFF2-40B4-BE49-F238E27FC236}">
              <a16:creationId xmlns:a16="http://schemas.microsoft.com/office/drawing/2014/main" id="{3A952FC2-AF6D-4BE3-B2F2-4B433E985F0F}"/>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5" name="n_2aveValue【公民館】&#10;有形固定資産減価償却率">
          <a:extLst>
            <a:ext uri="{FF2B5EF4-FFF2-40B4-BE49-F238E27FC236}">
              <a16:creationId xmlns:a16="http://schemas.microsoft.com/office/drawing/2014/main" id="{9A11ACB0-BC40-4B7A-9088-AF11B3D72DC4}"/>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aveValue【公民館】&#10;有形固定資産減価償却率">
          <a:extLst>
            <a:ext uri="{FF2B5EF4-FFF2-40B4-BE49-F238E27FC236}">
              <a16:creationId xmlns:a16="http://schemas.microsoft.com/office/drawing/2014/main" id="{EA0CB621-9767-42FD-933D-F5413DA586F5}"/>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797" name="n_4aveValue【公民館】&#10;有形固定資産減価償却率">
          <a:extLst>
            <a:ext uri="{FF2B5EF4-FFF2-40B4-BE49-F238E27FC236}">
              <a16:creationId xmlns:a16="http://schemas.microsoft.com/office/drawing/2014/main" id="{208A0F3B-EE72-4188-A266-2AF729C4D706}"/>
            </a:ext>
          </a:extLst>
        </xdr:cNvPr>
        <xdr:cNvSpPr txBox="1"/>
      </xdr:nvSpPr>
      <xdr:spPr>
        <a:xfrm>
          <a:off x="12611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88282</xdr:rowOff>
    </xdr:from>
    <xdr:ext cx="405111" cy="259045"/>
    <xdr:sp macro="" textlink="">
      <xdr:nvSpPr>
        <xdr:cNvPr id="798" name="n_1mainValue【公民館】&#10;有形固定資産減価償却率">
          <a:extLst>
            <a:ext uri="{FF2B5EF4-FFF2-40B4-BE49-F238E27FC236}">
              <a16:creationId xmlns:a16="http://schemas.microsoft.com/office/drawing/2014/main" id="{1F1319FD-80D7-4045-8D90-60BCAC844E22}"/>
            </a:ext>
          </a:extLst>
        </xdr:cNvPr>
        <xdr:cNvSpPr txBox="1"/>
      </xdr:nvSpPr>
      <xdr:spPr>
        <a:xfrm>
          <a:off x="152660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97807</xdr:rowOff>
    </xdr:from>
    <xdr:ext cx="405111" cy="259045"/>
    <xdr:sp macro="" textlink="">
      <xdr:nvSpPr>
        <xdr:cNvPr id="799" name="n_2mainValue【公民館】&#10;有形固定資産減価償却率">
          <a:extLst>
            <a:ext uri="{FF2B5EF4-FFF2-40B4-BE49-F238E27FC236}">
              <a16:creationId xmlns:a16="http://schemas.microsoft.com/office/drawing/2014/main" id="{C9F4BB3B-C538-4198-8911-986D7FE7341C}"/>
            </a:ext>
          </a:extLst>
        </xdr:cNvPr>
        <xdr:cNvSpPr txBox="1"/>
      </xdr:nvSpPr>
      <xdr:spPr>
        <a:xfrm>
          <a:off x="14389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53991</xdr:rowOff>
    </xdr:from>
    <xdr:ext cx="405111" cy="259045"/>
    <xdr:sp macro="" textlink="">
      <xdr:nvSpPr>
        <xdr:cNvPr id="800" name="n_3mainValue【公民館】&#10;有形固定資産減価償却率">
          <a:extLst>
            <a:ext uri="{FF2B5EF4-FFF2-40B4-BE49-F238E27FC236}">
              <a16:creationId xmlns:a16="http://schemas.microsoft.com/office/drawing/2014/main" id="{9B09CDDB-03A9-4BA5-ABFE-D4FB99955505}"/>
            </a:ext>
          </a:extLst>
        </xdr:cNvPr>
        <xdr:cNvSpPr txBox="1"/>
      </xdr:nvSpPr>
      <xdr:spPr>
        <a:xfrm>
          <a:off x="13500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12082</xdr:rowOff>
    </xdr:from>
    <xdr:ext cx="405111" cy="259045"/>
    <xdr:sp macro="" textlink="">
      <xdr:nvSpPr>
        <xdr:cNvPr id="801" name="n_4mainValue【公民館】&#10;有形固定資産減価償却率">
          <a:extLst>
            <a:ext uri="{FF2B5EF4-FFF2-40B4-BE49-F238E27FC236}">
              <a16:creationId xmlns:a16="http://schemas.microsoft.com/office/drawing/2014/main" id="{015003BA-CAF5-48FC-B227-86E8DD8C0240}"/>
            </a:ext>
          </a:extLst>
        </xdr:cNvPr>
        <xdr:cNvSpPr txBox="1"/>
      </xdr:nvSpPr>
      <xdr:spPr>
        <a:xfrm>
          <a:off x="12611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A3D6EC1-932E-4B6E-BBFF-E997FA5DCE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E724041A-A6B3-40D0-B586-D25D750E7F5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2441EAC6-F02D-4335-9390-4528D6A7C04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3D88B606-DE9D-447B-8053-4442E32457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85E84506-A070-405D-B0AD-CD9DDE5FDA0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8066B743-0568-4282-83B7-0B305A35139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89DBEFCB-EB36-4F04-98E1-4F82C6A5D78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E37242B3-08D9-44BE-A1C9-BEA898A021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A1855948-9C0B-47E9-B43F-25E37BB830F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EA8DAE1C-E04C-4A07-85BE-D2247ACD4DF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1346C284-4C0C-4259-89A7-DEE28729ED5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61580FCD-7D78-44A4-B04A-E71E2F6682F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B912D042-7D86-49DD-8259-7126804CB69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5F55ED01-DF69-4C7D-B962-1AF5773D199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552E5D27-AB14-436E-B309-81792C37C99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97D65CE8-FC40-439A-A3AC-F59D73B93D3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1F0CFA88-4D2A-45A3-AD67-7564AABF31F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C760E57C-EE1E-43F3-85F4-E0A523C1DB1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7B73616C-41AF-42B0-B4AF-88501FDEF79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81522312-60B0-4159-9ED0-7EB51C84407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6A37D1E8-7C5D-4990-A938-210E529537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F4125B54-CC47-4B30-B466-102CDBD4B63C}"/>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9300A0E6-89E8-4E48-8821-A6B1243AD70B}"/>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C0B2815E-55F4-4375-BA20-53D366A3F85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0E567716-B3C4-4227-BE05-7D64E39DDB5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111DB008-FA69-496A-A202-20716C3C0625}"/>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828" name="【公民館】&#10;一人当たり面積平均値テキスト">
          <a:extLst>
            <a:ext uri="{FF2B5EF4-FFF2-40B4-BE49-F238E27FC236}">
              <a16:creationId xmlns:a16="http://schemas.microsoft.com/office/drawing/2014/main" id="{02207A87-B815-4FFD-8962-B444F9D649E6}"/>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306CBFC4-93A2-4AF2-AC55-DBF273AFB838}"/>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47B5B17F-E407-4862-A456-FCD6608F6A82}"/>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E50A9F19-DA2A-497B-87AC-0FCB31BB27E3}"/>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8A4AD2C3-721E-4DE0-9C2B-7EAE25AFDB6D}"/>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3" name="フローチャート: 判断 832">
          <a:extLst>
            <a:ext uri="{FF2B5EF4-FFF2-40B4-BE49-F238E27FC236}">
              <a16:creationId xmlns:a16="http://schemas.microsoft.com/office/drawing/2014/main" id="{572BE571-A857-46C7-9B68-26850C180239}"/>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FEAFDED-E81F-4313-A74E-9F5303E340C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4BD694B-0339-4BA8-8E18-101B2A81871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F196371-09E3-42DC-A39E-6018D461F4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5409D57-8B4C-49DD-BD02-0D8D05A827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C937286-B246-4539-A8B2-2B72D414FC1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16714</xdr:rowOff>
    </xdr:from>
    <xdr:to>
      <xdr:col>116</xdr:col>
      <xdr:colOff>114300</xdr:colOff>
      <xdr:row>106</xdr:row>
      <xdr:rowOff>118314</xdr:rowOff>
    </xdr:to>
    <xdr:sp macro="" textlink="">
      <xdr:nvSpPr>
        <xdr:cNvPr id="839" name="楕円 838">
          <a:extLst>
            <a:ext uri="{FF2B5EF4-FFF2-40B4-BE49-F238E27FC236}">
              <a16:creationId xmlns:a16="http://schemas.microsoft.com/office/drawing/2014/main" id="{F0E0FCE1-22A9-484A-8D1E-D0483486BAA5}"/>
            </a:ext>
          </a:extLst>
        </xdr:cNvPr>
        <xdr:cNvSpPr/>
      </xdr:nvSpPr>
      <xdr:spPr>
        <a:xfrm>
          <a:off x="22110700" y="1819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39591</xdr:rowOff>
    </xdr:from>
    <xdr:ext cx="469744" cy="259045"/>
    <xdr:sp macro="" textlink="">
      <xdr:nvSpPr>
        <xdr:cNvPr id="840" name="【公民館】&#10;一人当たり面積該当値テキスト">
          <a:extLst>
            <a:ext uri="{FF2B5EF4-FFF2-40B4-BE49-F238E27FC236}">
              <a16:creationId xmlns:a16="http://schemas.microsoft.com/office/drawing/2014/main" id="{F3BBAC0B-BA33-47F5-9D45-0DDC0F31D898}"/>
            </a:ext>
          </a:extLst>
        </xdr:cNvPr>
        <xdr:cNvSpPr txBox="1"/>
      </xdr:nvSpPr>
      <xdr:spPr>
        <a:xfrm>
          <a:off x="22199600" y="1804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8026</xdr:rowOff>
    </xdr:from>
    <xdr:to>
      <xdr:col>112</xdr:col>
      <xdr:colOff>38100</xdr:colOff>
      <xdr:row>106</xdr:row>
      <xdr:rowOff>109626</xdr:rowOff>
    </xdr:to>
    <xdr:sp macro="" textlink="">
      <xdr:nvSpPr>
        <xdr:cNvPr id="841" name="楕円 840">
          <a:extLst>
            <a:ext uri="{FF2B5EF4-FFF2-40B4-BE49-F238E27FC236}">
              <a16:creationId xmlns:a16="http://schemas.microsoft.com/office/drawing/2014/main" id="{EFECEDB7-2834-44DD-B7FA-F8714E3A454D}"/>
            </a:ext>
          </a:extLst>
        </xdr:cNvPr>
        <xdr:cNvSpPr/>
      </xdr:nvSpPr>
      <xdr:spPr>
        <a:xfrm>
          <a:off x="21272500" y="1818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58826</xdr:rowOff>
    </xdr:from>
    <xdr:to>
      <xdr:col>116</xdr:col>
      <xdr:colOff>63500</xdr:colOff>
      <xdr:row>106</xdr:row>
      <xdr:rowOff>67514</xdr:rowOff>
    </xdr:to>
    <xdr:cxnSp macro="">
      <xdr:nvCxnSpPr>
        <xdr:cNvPr id="842" name="直線コネクタ 841">
          <a:extLst>
            <a:ext uri="{FF2B5EF4-FFF2-40B4-BE49-F238E27FC236}">
              <a16:creationId xmlns:a16="http://schemas.microsoft.com/office/drawing/2014/main" id="{3627676A-B3BE-4E0D-8994-BBCEAEEDBE7B}"/>
            </a:ext>
          </a:extLst>
        </xdr:cNvPr>
        <xdr:cNvCxnSpPr/>
      </xdr:nvCxnSpPr>
      <xdr:spPr>
        <a:xfrm>
          <a:off x="21323300" y="18232526"/>
          <a:ext cx="8382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122326</xdr:rowOff>
    </xdr:from>
    <xdr:to>
      <xdr:col>107</xdr:col>
      <xdr:colOff>101600</xdr:colOff>
      <xdr:row>106</xdr:row>
      <xdr:rowOff>52476</xdr:rowOff>
    </xdr:to>
    <xdr:sp macro="" textlink="">
      <xdr:nvSpPr>
        <xdr:cNvPr id="843" name="楕円 842">
          <a:extLst>
            <a:ext uri="{FF2B5EF4-FFF2-40B4-BE49-F238E27FC236}">
              <a16:creationId xmlns:a16="http://schemas.microsoft.com/office/drawing/2014/main" id="{0587641F-37E5-41C4-96E8-A585B6F81E8F}"/>
            </a:ext>
          </a:extLst>
        </xdr:cNvPr>
        <xdr:cNvSpPr/>
      </xdr:nvSpPr>
      <xdr:spPr>
        <a:xfrm>
          <a:off x="20383500" y="1812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xdr:rowOff>
    </xdr:from>
    <xdr:to>
      <xdr:col>111</xdr:col>
      <xdr:colOff>177800</xdr:colOff>
      <xdr:row>106</xdr:row>
      <xdr:rowOff>58826</xdr:rowOff>
    </xdr:to>
    <xdr:cxnSp macro="">
      <xdr:nvCxnSpPr>
        <xdr:cNvPr id="844" name="直線コネクタ 843">
          <a:extLst>
            <a:ext uri="{FF2B5EF4-FFF2-40B4-BE49-F238E27FC236}">
              <a16:creationId xmlns:a16="http://schemas.microsoft.com/office/drawing/2014/main" id="{3E3A5490-527C-44D6-8BB5-C8A2CC610FE9}"/>
            </a:ext>
          </a:extLst>
        </xdr:cNvPr>
        <xdr:cNvCxnSpPr/>
      </xdr:nvCxnSpPr>
      <xdr:spPr>
        <a:xfrm>
          <a:off x="20434300" y="1817537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119126</xdr:rowOff>
    </xdr:from>
    <xdr:to>
      <xdr:col>102</xdr:col>
      <xdr:colOff>165100</xdr:colOff>
      <xdr:row>106</xdr:row>
      <xdr:rowOff>49276</xdr:rowOff>
    </xdr:to>
    <xdr:sp macro="" textlink="">
      <xdr:nvSpPr>
        <xdr:cNvPr id="845" name="楕円 844">
          <a:extLst>
            <a:ext uri="{FF2B5EF4-FFF2-40B4-BE49-F238E27FC236}">
              <a16:creationId xmlns:a16="http://schemas.microsoft.com/office/drawing/2014/main" id="{9347157C-2844-45CF-961B-2F71C34AD3B5}"/>
            </a:ext>
          </a:extLst>
        </xdr:cNvPr>
        <xdr:cNvSpPr/>
      </xdr:nvSpPr>
      <xdr:spPr>
        <a:xfrm>
          <a:off x="19494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169926</xdr:rowOff>
    </xdr:from>
    <xdr:to>
      <xdr:col>107</xdr:col>
      <xdr:colOff>50800</xdr:colOff>
      <xdr:row>106</xdr:row>
      <xdr:rowOff>1676</xdr:rowOff>
    </xdr:to>
    <xdr:cxnSp macro="">
      <xdr:nvCxnSpPr>
        <xdr:cNvPr id="846" name="直線コネクタ 845">
          <a:extLst>
            <a:ext uri="{FF2B5EF4-FFF2-40B4-BE49-F238E27FC236}">
              <a16:creationId xmlns:a16="http://schemas.microsoft.com/office/drawing/2014/main" id="{543877F4-E540-4C78-B154-CE0E13A13DE1}"/>
            </a:ext>
          </a:extLst>
        </xdr:cNvPr>
        <xdr:cNvCxnSpPr/>
      </xdr:nvCxnSpPr>
      <xdr:spPr>
        <a:xfrm>
          <a:off x="19545300" y="1817217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847" name="楕円 846">
          <a:extLst>
            <a:ext uri="{FF2B5EF4-FFF2-40B4-BE49-F238E27FC236}">
              <a16:creationId xmlns:a16="http://schemas.microsoft.com/office/drawing/2014/main" id="{AC0A45E7-C7CE-41E9-AE4E-6216FEFA05CF}"/>
            </a:ext>
          </a:extLst>
        </xdr:cNvPr>
        <xdr:cNvSpPr/>
      </xdr:nvSpPr>
      <xdr:spPr>
        <a:xfrm>
          <a:off x="186055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165354</xdr:rowOff>
    </xdr:from>
    <xdr:to>
      <xdr:col>102</xdr:col>
      <xdr:colOff>114300</xdr:colOff>
      <xdr:row>105</xdr:row>
      <xdr:rowOff>169926</xdr:rowOff>
    </xdr:to>
    <xdr:cxnSp macro="">
      <xdr:nvCxnSpPr>
        <xdr:cNvPr id="848" name="直線コネクタ 847">
          <a:extLst>
            <a:ext uri="{FF2B5EF4-FFF2-40B4-BE49-F238E27FC236}">
              <a16:creationId xmlns:a16="http://schemas.microsoft.com/office/drawing/2014/main" id="{C61DEA85-7EB5-41BD-9CFE-5549732732FB}"/>
            </a:ext>
          </a:extLst>
        </xdr:cNvPr>
        <xdr:cNvCxnSpPr/>
      </xdr:nvCxnSpPr>
      <xdr:spPr>
        <a:xfrm>
          <a:off x="18656300" y="18167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849" name="n_1aveValue【公民館】&#10;一人当たり面積">
          <a:extLst>
            <a:ext uri="{FF2B5EF4-FFF2-40B4-BE49-F238E27FC236}">
              <a16:creationId xmlns:a16="http://schemas.microsoft.com/office/drawing/2014/main" id="{9BD85B35-73C5-480E-8A76-82D8DFFDDB4E}"/>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850" name="n_2aveValue【公民館】&#10;一人当たり面積">
          <a:extLst>
            <a:ext uri="{FF2B5EF4-FFF2-40B4-BE49-F238E27FC236}">
              <a16:creationId xmlns:a16="http://schemas.microsoft.com/office/drawing/2014/main" id="{62580542-590E-43D3-AB4A-AEB2E2EF32AA}"/>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51" name="n_3aveValue【公民館】&#10;一人当たり面積">
          <a:extLst>
            <a:ext uri="{FF2B5EF4-FFF2-40B4-BE49-F238E27FC236}">
              <a16:creationId xmlns:a16="http://schemas.microsoft.com/office/drawing/2014/main" id="{30C4DEE1-B180-428B-8F20-36E38030244F}"/>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852" name="n_4aveValue【公民館】&#10;一人当たり面積">
          <a:extLst>
            <a:ext uri="{FF2B5EF4-FFF2-40B4-BE49-F238E27FC236}">
              <a16:creationId xmlns:a16="http://schemas.microsoft.com/office/drawing/2014/main" id="{962AB869-064A-455F-A0EA-AE13779C6D37}"/>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126153</xdr:rowOff>
    </xdr:from>
    <xdr:ext cx="469744" cy="259045"/>
    <xdr:sp macro="" textlink="">
      <xdr:nvSpPr>
        <xdr:cNvPr id="853" name="n_1mainValue【公民館】&#10;一人当たり面積">
          <a:extLst>
            <a:ext uri="{FF2B5EF4-FFF2-40B4-BE49-F238E27FC236}">
              <a16:creationId xmlns:a16="http://schemas.microsoft.com/office/drawing/2014/main" id="{8ABC3DB1-F441-463E-AEC9-75E2E8598FD4}"/>
            </a:ext>
          </a:extLst>
        </xdr:cNvPr>
        <xdr:cNvSpPr txBox="1"/>
      </xdr:nvSpPr>
      <xdr:spPr>
        <a:xfrm>
          <a:off x="21075727" y="1795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69003</xdr:rowOff>
    </xdr:from>
    <xdr:ext cx="469744" cy="259045"/>
    <xdr:sp macro="" textlink="">
      <xdr:nvSpPr>
        <xdr:cNvPr id="854" name="n_2mainValue【公民館】&#10;一人当たり面積">
          <a:extLst>
            <a:ext uri="{FF2B5EF4-FFF2-40B4-BE49-F238E27FC236}">
              <a16:creationId xmlns:a16="http://schemas.microsoft.com/office/drawing/2014/main" id="{9CD10AC2-9B2D-42B7-A43B-E1622385D661}"/>
            </a:ext>
          </a:extLst>
        </xdr:cNvPr>
        <xdr:cNvSpPr txBox="1"/>
      </xdr:nvSpPr>
      <xdr:spPr>
        <a:xfrm>
          <a:off x="20199427" y="178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65803</xdr:rowOff>
    </xdr:from>
    <xdr:ext cx="469744" cy="259045"/>
    <xdr:sp macro="" textlink="">
      <xdr:nvSpPr>
        <xdr:cNvPr id="855" name="n_3mainValue【公民館】&#10;一人当たり面積">
          <a:extLst>
            <a:ext uri="{FF2B5EF4-FFF2-40B4-BE49-F238E27FC236}">
              <a16:creationId xmlns:a16="http://schemas.microsoft.com/office/drawing/2014/main" id="{30098E4A-DD5E-4277-B0D3-FC7094E1E9D0}"/>
            </a:ext>
          </a:extLst>
        </xdr:cNvPr>
        <xdr:cNvSpPr txBox="1"/>
      </xdr:nvSpPr>
      <xdr:spPr>
        <a:xfrm>
          <a:off x="19310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61231</xdr:rowOff>
    </xdr:from>
    <xdr:ext cx="469744" cy="259045"/>
    <xdr:sp macro="" textlink="">
      <xdr:nvSpPr>
        <xdr:cNvPr id="856" name="n_4mainValue【公民館】&#10;一人当たり面積">
          <a:extLst>
            <a:ext uri="{FF2B5EF4-FFF2-40B4-BE49-F238E27FC236}">
              <a16:creationId xmlns:a16="http://schemas.microsoft.com/office/drawing/2014/main" id="{EF2B4EE2-B5DA-434B-8965-5879D83D7C3C}"/>
            </a:ext>
          </a:extLst>
        </xdr:cNvPr>
        <xdr:cNvSpPr txBox="1"/>
      </xdr:nvSpPr>
      <xdr:spPr>
        <a:xfrm>
          <a:off x="18421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5AC3C931-4CA6-428E-945D-457E966359E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5F2A5BEA-9B3B-4968-BE12-803DFCA93AD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468F63A4-99CC-4CBC-9496-4FB945B401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本村の人口が増加してることから一人当たりの面積、有形固定資産額は減少傾向となっている。</a:t>
          </a:r>
          <a:endParaRPr lang="ja-JP" altLang="ja-JP" sz="1400">
            <a:effectLst/>
          </a:endParaRPr>
        </a:p>
        <a:p>
          <a:r>
            <a:rPr kumimoji="1" lang="ja-JP" altLang="ja-JP" sz="1100">
              <a:solidFill>
                <a:schemeClr val="dk1"/>
              </a:solidFill>
              <a:effectLst/>
              <a:latin typeface="+mn-lt"/>
              <a:ea typeface="+mn-ea"/>
              <a:cs typeface="+mn-cs"/>
            </a:rPr>
            <a:t>認定こども園・幼稚園・保育所の有形固定資産減価償却率については、類似団体平均を下回っているものの、増加傾向にある。今後、認定こども園移行を予定していることから、施設を計画的に管理していく。</a:t>
          </a:r>
          <a:endParaRPr lang="ja-JP" altLang="ja-JP" sz="1400">
            <a:effectLst/>
          </a:endParaRPr>
        </a:p>
        <a:p>
          <a:r>
            <a:rPr kumimoji="1" lang="ja-JP" altLang="ja-JP" sz="1100">
              <a:solidFill>
                <a:schemeClr val="dk1"/>
              </a:solidFill>
              <a:effectLst/>
              <a:latin typeface="+mn-lt"/>
              <a:ea typeface="+mn-ea"/>
              <a:cs typeface="+mn-cs"/>
            </a:rPr>
            <a:t>その他の施設についても個別計画を策定し、適切な管理を実施していく。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8BCF30-2A26-475A-95F2-966C19E8569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7C48D2-4AF2-4649-A23B-0E11E550621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4C4505-3105-4DA6-8983-75E5B4A279D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E9AB22-CB87-4D2E-9350-B27E85D157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沖縄県宜野座村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2B4E68-C539-491F-8E6A-00830189CB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A071A68-6CEE-4CAF-A25C-6E1A3CFC1A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D79C4D-14EB-4630-9C8A-3BA7DFE2B59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E7FCF8-9D76-42B2-A6C6-790076409A7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E97162-D5E2-42D2-A2AA-856E27ABD5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8CF40B-9C7A-4AC0-98E5-EF637AB620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6,500
6,406
31.31
9,333,856
9,144,369
153,932
2,684,054
3,130,091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3BF2B2-FE24-40DE-B408-CCA5BE3DD2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89F938-8AA7-4D7F-95E4-6EA6BBF4A5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302DDE-5004-4856-9F53-34D05FE5D20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CE7877-E74D-4925-BE21-8DB681016D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7B11C9-ABFB-457D-B887-6142E195F9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7F0C704-0E20-46A6-AED9-B053A44DA0F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2150FF2-FF1C-431E-8FBA-D2A162FD12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697A39-8E0D-4E51-9A79-2D6A373B7B2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2D5BAB-A1B1-4903-A8C3-EC89053421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763CAB-9356-436C-8309-DA40FA5446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6BE3BF-34A7-4597-ADD6-350B141EDB7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DD58C8-0C3D-42F9-BE65-D4583D7FE5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892FE4-3CBB-4998-8CE2-9CC5D1F8074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E6A319-54D7-4FFD-B754-BF3FC5B234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737E99-8094-4233-8C06-E7BD72ECBEF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2D42AD-3C51-46D4-8FC2-CD21DBE7FD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AC576D-2461-410C-A506-9911D08E751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5C289B-E958-4246-9FB1-7297C8D08C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C6A5EC-0110-4B28-BF22-0BB77EF59E3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82DCE9-3176-47B5-8B02-222C7015330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5107F4-7BBD-4A38-8B83-9A668F83E8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10C450-1BFA-4E7B-A880-C1D5E941DC0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E5597B-A098-4775-B9F0-5FE36DDF72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D8D869-9C8D-48BB-8085-053D60FBB0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B109C9-E0A6-4F4B-A2A7-2600C02B43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35C137-27D4-4FC8-A7AF-A57B47ECC8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6DCBE09-D1FF-481A-935D-A5FA081020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64C26A-587C-434A-A1D3-F1E9BD9769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579A8D-E267-439C-A4AF-D8EDE511ACB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0B95860-F289-4B0C-8F2F-FB72A2F6007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C51B45D-301A-4038-8C80-B91C9B47EB2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830AFAC-A32B-485F-ADF6-1F82D623E39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E8D67E9-FD77-441B-AF2E-607C868BBF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FDD719D-D937-41B5-9FF8-A3647D7B04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34A6853-5AA1-44B5-977A-6F507CBACD0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7AB40F3-6418-4076-B78F-65F0D5846A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40FBEE6-5FB3-4F4E-B629-40052FBAD0A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E140897-75D6-439A-955A-E2A2C306D4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0F53388-CE60-455B-98F6-58AAA10F89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91CE8B5-92F3-4C2E-A0E6-2C8B76DE78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BBC6D0F-CB23-4BE2-B0C3-77B3B187BA0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22F7FA7-23C3-4510-AA19-AC2E8819829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0D7036B-4EDD-42F8-A27B-6B2F8791F99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D5C8551-B8F4-4C71-B486-5F990CBB2BA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68161E8-9AFC-44C1-8EE4-E09A814501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452615A-5F3A-4DB1-96C1-0367D4AEA26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18392A8-D2AB-481D-AFCC-CB15F3756BD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009FA67-6C5F-43B8-AE04-0F0A64EFAB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FA8428D-A432-4356-BA66-F1B9360E01B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E969C7D5-5EAC-4C5A-BB39-DA290576BD9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7AFA3B1A-839E-484F-8FF2-8ED6B71EE69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98468067-DF2C-470F-A4BC-017FFE9350E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5FC21D21-93E3-4F68-ACCE-D31A626C185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5CF9867B-E4D2-4A31-9FD9-273F17A3755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6C74D610-FAF3-463A-9BFB-511A354CBD4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711F999C-3EA1-4EDC-A415-AF31B7D16B7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F229F81C-8149-4D13-9B57-C58BF42E8E3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F3F1D38-58E6-4AED-B67F-154847E4CCE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1026F50-1B58-49C0-A149-54CA4EB20D7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DE01B779-D8A5-405D-B689-00ADF25504F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A69FE69-8A37-4B40-B4CC-DECF19955F6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9B5208A-E1C5-4042-BDD3-C6C956B61C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FF1BCE7-8488-47D3-8BFC-BD7EF5958963}"/>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EF997157-7336-45CB-9D37-4BAB71D5774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6F0E7E89-F3CF-4C01-A726-08B9ABEE6DC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30525FB-BC2D-4494-A4BB-69336CCF044B}"/>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31D8AEB0-8BFB-4391-9295-F651F022432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BBA3CF1-4157-4781-A0E9-44A67A42326E}"/>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B942AE09-E0FC-40EF-B31E-893E648B0A19}"/>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88E663E7-FCF3-4011-AD11-98C40DEADC36}"/>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AA468BCA-7956-4CFC-927B-A0812E1634FE}"/>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A62BB0EE-4B27-4E69-BC3E-AE2F69D3F50D}"/>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6FD8C3C1-15AD-431C-8FC2-0BBD99A353C8}"/>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1FA5A51-E168-46C9-ABB3-6E54A27F181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7A74E40-0EAD-4B0B-AB83-A5B3CFCE07C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373C167-35F8-477B-9664-B915CCCA986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6228215-96C5-4AB2-AEB1-2583BE78F2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A3151D4-17F9-406E-A304-3786082E27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90" name="楕円 89">
          <a:extLst>
            <a:ext uri="{FF2B5EF4-FFF2-40B4-BE49-F238E27FC236}">
              <a16:creationId xmlns:a16="http://schemas.microsoft.com/office/drawing/2014/main" id="{453567FA-EB0A-41A0-A4DC-835839734274}"/>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168020</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3CD0EC5F-99B0-4594-8B8D-BB93D75E51F8}"/>
            </a:ext>
          </a:extLst>
        </xdr:cNvPr>
        <xdr:cNvSpPr txBox="1"/>
      </xdr:nvSpPr>
      <xdr:spPr>
        <a:xfrm>
          <a:off x="4673600" y="1028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55335</xdr:rowOff>
    </xdr:from>
    <xdr:to>
      <xdr:col>20</xdr:col>
      <xdr:colOff>38100</xdr:colOff>
      <xdr:row>63</xdr:row>
      <xdr:rowOff>156935</xdr:rowOff>
    </xdr:to>
    <xdr:sp macro="" textlink="">
      <xdr:nvSpPr>
        <xdr:cNvPr id="92" name="楕円 91">
          <a:extLst>
            <a:ext uri="{FF2B5EF4-FFF2-40B4-BE49-F238E27FC236}">
              <a16:creationId xmlns:a16="http://schemas.microsoft.com/office/drawing/2014/main" id="{314F238B-83F3-4B06-8731-2BEB6D23DF1E}"/>
            </a:ext>
          </a:extLst>
        </xdr:cNvPr>
        <xdr:cNvSpPr/>
      </xdr:nvSpPr>
      <xdr:spPr>
        <a:xfrm>
          <a:off x="3746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63</xdr:row>
      <xdr:rowOff>106135</xdr:rowOff>
    </xdr:to>
    <xdr:cxnSp macro="">
      <xdr:nvCxnSpPr>
        <xdr:cNvPr id="93" name="直線コネクタ 92">
          <a:extLst>
            <a:ext uri="{FF2B5EF4-FFF2-40B4-BE49-F238E27FC236}">
              <a16:creationId xmlns:a16="http://schemas.microsoft.com/office/drawing/2014/main" id="{7DDF2540-9274-4FF6-974E-5034DB16747B}"/>
            </a:ext>
          </a:extLst>
        </xdr:cNvPr>
        <xdr:cNvCxnSpPr/>
      </xdr:nvCxnSpPr>
      <xdr:spPr>
        <a:xfrm flipV="1">
          <a:off x="3797300" y="10482943"/>
          <a:ext cx="8382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19413</xdr:rowOff>
    </xdr:from>
    <xdr:to>
      <xdr:col>15</xdr:col>
      <xdr:colOff>101600</xdr:colOff>
      <xdr:row>63</xdr:row>
      <xdr:rowOff>121013</xdr:rowOff>
    </xdr:to>
    <xdr:sp macro="" textlink="">
      <xdr:nvSpPr>
        <xdr:cNvPr id="94" name="楕円 93">
          <a:extLst>
            <a:ext uri="{FF2B5EF4-FFF2-40B4-BE49-F238E27FC236}">
              <a16:creationId xmlns:a16="http://schemas.microsoft.com/office/drawing/2014/main" id="{0561A89B-0A5D-4D39-85AA-A29AA7A823C2}"/>
            </a:ext>
          </a:extLst>
        </xdr:cNvPr>
        <xdr:cNvSpPr/>
      </xdr:nvSpPr>
      <xdr:spPr>
        <a:xfrm>
          <a:off x="2857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70213</xdr:rowOff>
    </xdr:from>
    <xdr:to>
      <xdr:col>19</xdr:col>
      <xdr:colOff>177800</xdr:colOff>
      <xdr:row>63</xdr:row>
      <xdr:rowOff>106135</xdr:rowOff>
    </xdr:to>
    <xdr:cxnSp macro="">
      <xdr:nvCxnSpPr>
        <xdr:cNvPr id="95" name="直線コネクタ 94">
          <a:extLst>
            <a:ext uri="{FF2B5EF4-FFF2-40B4-BE49-F238E27FC236}">
              <a16:creationId xmlns:a16="http://schemas.microsoft.com/office/drawing/2014/main" id="{A368A895-1E92-47E2-8622-26112D2B8550}"/>
            </a:ext>
          </a:extLst>
        </xdr:cNvPr>
        <xdr:cNvCxnSpPr/>
      </xdr:nvCxnSpPr>
      <xdr:spPr>
        <a:xfrm>
          <a:off x="2908300" y="1087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154940</xdr:rowOff>
    </xdr:from>
    <xdr:to>
      <xdr:col>10</xdr:col>
      <xdr:colOff>165100</xdr:colOff>
      <xdr:row>63</xdr:row>
      <xdr:rowOff>85090</xdr:rowOff>
    </xdr:to>
    <xdr:sp macro="" textlink="">
      <xdr:nvSpPr>
        <xdr:cNvPr id="96" name="楕円 95">
          <a:extLst>
            <a:ext uri="{FF2B5EF4-FFF2-40B4-BE49-F238E27FC236}">
              <a16:creationId xmlns:a16="http://schemas.microsoft.com/office/drawing/2014/main" id="{2B676C54-5BB6-4EC8-AF9B-259C208CA68B}"/>
            </a:ext>
          </a:extLst>
        </xdr:cNvPr>
        <xdr:cNvSpPr/>
      </xdr:nvSpPr>
      <xdr:spPr>
        <a:xfrm>
          <a:off x="196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34290</xdr:rowOff>
    </xdr:from>
    <xdr:to>
      <xdr:col>15</xdr:col>
      <xdr:colOff>50800</xdr:colOff>
      <xdr:row>63</xdr:row>
      <xdr:rowOff>70213</xdr:rowOff>
    </xdr:to>
    <xdr:cxnSp macro="">
      <xdr:nvCxnSpPr>
        <xdr:cNvPr id="97" name="直線コネクタ 96">
          <a:extLst>
            <a:ext uri="{FF2B5EF4-FFF2-40B4-BE49-F238E27FC236}">
              <a16:creationId xmlns:a16="http://schemas.microsoft.com/office/drawing/2014/main" id="{EBE51602-3BA3-4432-B032-E4E5F386B4A2}"/>
            </a:ext>
          </a:extLst>
        </xdr:cNvPr>
        <xdr:cNvCxnSpPr/>
      </xdr:nvCxnSpPr>
      <xdr:spPr>
        <a:xfrm>
          <a:off x="2019300" y="108356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119017</xdr:rowOff>
    </xdr:from>
    <xdr:to>
      <xdr:col>6</xdr:col>
      <xdr:colOff>38100</xdr:colOff>
      <xdr:row>63</xdr:row>
      <xdr:rowOff>49167</xdr:rowOff>
    </xdr:to>
    <xdr:sp macro="" textlink="">
      <xdr:nvSpPr>
        <xdr:cNvPr id="98" name="楕円 97">
          <a:extLst>
            <a:ext uri="{FF2B5EF4-FFF2-40B4-BE49-F238E27FC236}">
              <a16:creationId xmlns:a16="http://schemas.microsoft.com/office/drawing/2014/main" id="{6686D9DE-9281-406C-930F-6E9598E211E1}"/>
            </a:ext>
          </a:extLst>
        </xdr:cNvPr>
        <xdr:cNvSpPr/>
      </xdr:nvSpPr>
      <xdr:spPr>
        <a:xfrm>
          <a:off x="1079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169817</xdr:rowOff>
    </xdr:from>
    <xdr:to>
      <xdr:col>10</xdr:col>
      <xdr:colOff>114300</xdr:colOff>
      <xdr:row>63</xdr:row>
      <xdr:rowOff>34290</xdr:rowOff>
    </xdr:to>
    <xdr:cxnSp macro="">
      <xdr:nvCxnSpPr>
        <xdr:cNvPr id="99" name="直線コネクタ 98">
          <a:extLst>
            <a:ext uri="{FF2B5EF4-FFF2-40B4-BE49-F238E27FC236}">
              <a16:creationId xmlns:a16="http://schemas.microsoft.com/office/drawing/2014/main" id="{09EC96AE-713F-444F-AC6C-00F8AB427772}"/>
            </a:ext>
          </a:extLst>
        </xdr:cNvPr>
        <xdr:cNvCxnSpPr/>
      </xdr:nvCxnSpPr>
      <xdr:spPr>
        <a:xfrm>
          <a:off x="1130300" y="1079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54A3C962-EFE3-4F4C-8165-93155D731A5B}"/>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B8D919DC-3AF2-4FCA-9056-101954E7E116}"/>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BB409F27-62D1-4519-861F-FD88A027561E}"/>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9D4BFC62-71D0-496E-A522-B89CE515F63F}"/>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148062</xdr:rowOff>
    </xdr:from>
    <xdr:ext cx="405111" cy="259045"/>
    <xdr:sp macro="" textlink="">
      <xdr:nvSpPr>
        <xdr:cNvPr id="104" name="n_1mainValue【体育館・プール】&#10;有形固定資産減価償却率">
          <a:extLst>
            <a:ext uri="{FF2B5EF4-FFF2-40B4-BE49-F238E27FC236}">
              <a16:creationId xmlns:a16="http://schemas.microsoft.com/office/drawing/2014/main" id="{56898BDC-7440-4C3E-A4C1-B3AEA5E9C3F6}"/>
            </a:ext>
          </a:extLst>
        </xdr:cNvPr>
        <xdr:cNvSpPr txBox="1"/>
      </xdr:nvSpPr>
      <xdr:spPr>
        <a:xfrm>
          <a:off x="35820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112140</xdr:rowOff>
    </xdr:from>
    <xdr:ext cx="405111" cy="259045"/>
    <xdr:sp macro="" textlink="">
      <xdr:nvSpPr>
        <xdr:cNvPr id="105" name="n_2mainValue【体育館・プール】&#10;有形固定資産減価償却率">
          <a:extLst>
            <a:ext uri="{FF2B5EF4-FFF2-40B4-BE49-F238E27FC236}">
              <a16:creationId xmlns:a16="http://schemas.microsoft.com/office/drawing/2014/main" id="{61239FA4-D01D-41E7-B3C2-F904F0003A8E}"/>
            </a:ext>
          </a:extLst>
        </xdr:cNvPr>
        <xdr:cNvSpPr txBox="1"/>
      </xdr:nvSpPr>
      <xdr:spPr>
        <a:xfrm>
          <a:off x="2705744" y="109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76217</xdr:rowOff>
    </xdr:from>
    <xdr:ext cx="405111" cy="259045"/>
    <xdr:sp macro="" textlink="">
      <xdr:nvSpPr>
        <xdr:cNvPr id="106" name="n_3mainValue【体育館・プール】&#10;有形固定資産減価償却率">
          <a:extLst>
            <a:ext uri="{FF2B5EF4-FFF2-40B4-BE49-F238E27FC236}">
              <a16:creationId xmlns:a16="http://schemas.microsoft.com/office/drawing/2014/main" id="{69FCC191-98E1-4D68-9A52-9B1525106011}"/>
            </a:ext>
          </a:extLst>
        </xdr:cNvPr>
        <xdr:cNvSpPr txBox="1"/>
      </xdr:nvSpPr>
      <xdr:spPr>
        <a:xfrm>
          <a:off x="1816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40294</xdr:rowOff>
    </xdr:from>
    <xdr:ext cx="405111" cy="259045"/>
    <xdr:sp macro="" textlink="">
      <xdr:nvSpPr>
        <xdr:cNvPr id="107" name="n_4mainValue【体育館・プール】&#10;有形固定資産減価償却率">
          <a:extLst>
            <a:ext uri="{FF2B5EF4-FFF2-40B4-BE49-F238E27FC236}">
              <a16:creationId xmlns:a16="http://schemas.microsoft.com/office/drawing/2014/main" id="{F767B3DE-24ED-44A3-A0DB-16A223057F6C}"/>
            </a:ext>
          </a:extLst>
        </xdr:cNvPr>
        <xdr:cNvSpPr txBox="1"/>
      </xdr:nvSpPr>
      <xdr:spPr>
        <a:xfrm>
          <a:off x="927744" y="1084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BACFC862-1D24-48B7-9C1A-07A67407BDE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96489EFD-1551-454D-953A-FABC6537791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684B3B7C-300E-4B5E-AFCE-EEDC6E7FC2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BCE4E94-C250-4A4C-883C-8C479B3B7A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82B668B-AD90-4F19-A7E1-FE6DB05FF3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11AF32D9-26C3-4058-83AF-285BF897B56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7CB357B-2971-4A94-A7BE-E2A66E4267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62A4156D-0DF2-4FF5-9FC1-F65957AB2B3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402F2CB-64CD-49B6-8212-08E6F9DBB6B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1FC5828-6EF5-499F-8444-E3F351219D5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107D3F87-4188-441C-A8B0-61E848F74F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12BBE6C1-ED40-4D36-B151-7F962FAB606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2B890BEB-7D72-4303-8747-8A8B9C9FBCA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DCA2F3E8-8D4E-4B15-B0E7-ABD16660F07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881DB1FD-0667-4D96-9F79-9D1AECA489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48AD9DEB-D939-4AB3-A566-69E6271AACC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BE46AF40-1620-4664-A013-14ED5024E78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B8B2DE7-FC73-494B-B14D-343CBF53C50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70F25F8A-083F-4612-9E76-5687EEE4B43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A39CF310-158C-4D52-BB46-04DA0B5C3F4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375B4431-A930-4791-8A05-4AD0E5489D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F0D67C7-908D-4473-846F-8C4AB251F6F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78F961AD-9498-4B65-BF59-853B06E23C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9546F94B-7319-4106-AADC-0768E5110D08}"/>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58AF143D-FA45-435B-9F54-E79D04F41C37}"/>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B3280864-E7A4-456E-9BD1-4DE47597B9BA}"/>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E975E6C2-F274-45D5-B5E7-C9DEB0F120EC}"/>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6682069B-9235-471E-8F45-FAF053A9C5D5}"/>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E4768CA4-7A4B-4F29-B881-7FAEABA5BD61}"/>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012C124A-FFDE-4681-A658-5F8E7329974E}"/>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FC175E4B-D2E6-48F8-8A60-D90C11C0F795}"/>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9F5CB941-D06E-40FB-BA2C-4ECB6DF3299F}"/>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20FB0670-1E70-4F68-9C62-9D9AD7C48B49}"/>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277CEA4C-1091-4AE1-B921-66E302FDD26D}"/>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7980B03-52AF-4369-9A22-8BE2275EA79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68D49CF-1F7C-4025-879A-3B8CB8C03E9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7DFACE7-3024-46F4-B7A5-597425AFB6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748FFFB-979A-465C-8247-3ACB1384214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071FC5A-9CB5-4400-9ED5-4E969ED9FC8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95504</xdr:rowOff>
    </xdr:from>
    <xdr:to>
      <xdr:col>55</xdr:col>
      <xdr:colOff>50800</xdr:colOff>
      <xdr:row>63</xdr:row>
      <xdr:rowOff>25654</xdr:rowOff>
    </xdr:to>
    <xdr:sp macro="" textlink="">
      <xdr:nvSpPr>
        <xdr:cNvPr id="147" name="楕円 146">
          <a:extLst>
            <a:ext uri="{FF2B5EF4-FFF2-40B4-BE49-F238E27FC236}">
              <a16:creationId xmlns:a16="http://schemas.microsoft.com/office/drawing/2014/main" id="{43525185-3D9F-4A69-A84E-139B226ED65E}"/>
            </a:ext>
          </a:extLst>
        </xdr:cNvPr>
        <xdr:cNvSpPr/>
      </xdr:nvSpPr>
      <xdr:spPr>
        <a:xfrm>
          <a:off x="10426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118381</xdr:rowOff>
    </xdr:from>
    <xdr:ext cx="469744" cy="259045"/>
    <xdr:sp macro="" textlink="">
      <xdr:nvSpPr>
        <xdr:cNvPr id="148" name="【体育館・プール】&#10;一人当たり面積該当値テキスト">
          <a:extLst>
            <a:ext uri="{FF2B5EF4-FFF2-40B4-BE49-F238E27FC236}">
              <a16:creationId xmlns:a16="http://schemas.microsoft.com/office/drawing/2014/main" id="{7116F3E0-1D42-45ED-AF7F-5539DF99003E}"/>
            </a:ext>
          </a:extLst>
        </xdr:cNvPr>
        <xdr:cNvSpPr txBox="1"/>
      </xdr:nvSpPr>
      <xdr:spPr>
        <a:xfrm>
          <a:off x="10515600" y="1057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88646</xdr:rowOff>
    </xdr:from>
    <xdr:to>
      <xdr:col>50</xdr:col>
      <xdr:colOff>165100</xdr:colOff>
      <xdr:row>63</xdr:row>
      <xdr:rowOff>18796</xdr:rowOff>
    </xdr:to>
    <xdr:sp macro="" textlink="">
      <xdr:nvSpPr>
        <xdr:cNvPr id="149" name="楕円 148">
          <a:extLst>
            <a:ext uri="{FF2B5EF4-FFF2-40B4-BE49-F238E27FC236}">
              <a16:creationId xmlns:a16="http://schemas.microsoft.com/office/drawing/2014/main" id="{C50ADEA2-0D80-41CD-A5C0-E6133939F983}"/>
            </a:ext>
          </a:extLst>
        </xdr:cNvPr>
        <xdr:cNvSpPr/>
      </xdr:nvSpPr>
      <xdr:spPr>
        <a:xfrm>
          <a:off x="9588500" y="107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139446</xdr:rowOff>
    </xdr:from>
    <xdr:to>
      <xdr:col>55</xdr:col>
      <xdr:colOff>0</xdr:colOff>
      <xdr:row>62</xdr:row>
      <xdr:rowOff>146304</xdr:rowOff>
    </xdr:to>
    <xdr:cxnSp macro="">
      <xdr:nvCxnSpPr>
        <xdr:cNvPr id="150" name="直線コネクタ 149">
          <a:extLst>
            <a:ext uri="{FF2B5EF4-FFF2-40B4-BE49-F238E27FC236}">
              <a16:creationId xmlns:a16="http://schemas.microsoft.com/office/drawing/2014/main" id="{8C5E1D20-CCD7-40FD-9237-029B711ADAB0}"/>
            </a:ext>
          </a:extLst>
        </xdr:cNvPr>
        <xdr:cNvCxnSpPr/>
      </xdr:nvCxnSpPr>
      <xdr:spPr>
        <a:xfrm>
          <a:off x="9639300" y="1076934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87122</xdr:rowOff>
    </xdr:from>
    <xdr:to>
      <xdr:col>46</xdr:col>
      <xdr:colOff>38100</xdr:colOff>
      <xdr:row>63</xdr:row>
      <xdr:rowOff>17272</xdr:rowOff>
    </xdr:to>
    <xdr:sp macro="" textlink="">
      <xdr:nvSpPr>
        <xdr:cNvPr id="151" name="楕円 150">
          <a:extLst>
            <a:ext uri="{FF2B5EF4-FFF2-40B4-BE49-F238E27FC236}">
              <a16:creationId xmlns:a16="http://schemas.microsoft.com/office/drawing/2014/main" id="{25CF7CE0-2413-4EA8-AC3E-4C62F458E85D}"/>
            </a:ext>
          </a:extLst>
        </xdr:cNvPr>
        <xdr:cNvSpPr/>
      </xdr:nvSpPr>
      <xdr:spPr>
        <a:xfrm>
          <a:off x="8699500" y="1071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137922</xdr:rowOff>
    </xdr:from>
    <xdr:to>
      <xdr:col>50</xdr:col>
      <xdr:colOff>114300</xdr:colOff>
      <xdr:row>62</xdr:row>
      <xdr:rowOff>139446</xdr:rowOff>
    </xdr:to>
    <xdr:cxnSp macro="">
      <xdr:nvCxnSpPr>
        <xdr:cNvPr id="152" name="直線コネクタ 151">
          <a:extLst>
            <a:ext uri="{FF2B5EF4-FFF2-40B4-BE49-F238E27FC236}">
              <a16:creationId xmlns:a16="http://schemas.microsoft.com/office/drawing/2014/main" id="{2C404574-50F7-412C-B108-C1E390026D1E}"/>
            </a:ext>
          </a:extLst>
        </xdr:cNvPr>
        <xdr:cNvCxnSpPr/>
      </xdr:nvCxnSpPr>
      <xdr:spPr>
        <a:xfrm>
          <a:off x="8750300" y="1076782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84836</xdr:rowOff>
    </xdr:from>
    <xdr:to>
      <xdr:col>41</xdr:col>
      <xdr:colOff>101600</xdr:colOff>
      <xdr:row>63</xdr:row>
      <xdr:rowOff>14986</xdr:rowOff>
    </xdr:to>
    <xdr:sp macro="" textlink="">
      <xdr:nvSpPr>
        <xdr:cNvPr id="153" name="楕円 152">
          <a:extLst>
            <a:ext uri="{FF2B5EF4-FFF2-40B4-BE49-F238E27FC236}">
              <a16:creationId xmlns:a16="http://schemas.microsoft.com/office/drawing/2014/main" id="{DADB6F4A-C5E5-4F65-954C-B0CC1025A999}"/>
            </a:ext>
          </a:extLst>
        </xdr:cNvPr>
        <xdr:cNvSpPr/>
      </xdr:nvSpPr>
      <xdr:spPr>
        <a:xfrm>
          <a:off x="7810500" y="107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135636</xdr:rowOff>
    </xdr:from>
    <xdr:to>
      <xdr:col>45</xdr:col>
      <xdr:colOff>177800</xdr:colOff>
      <xdr:row>62</xdr:row>
      <xdr:rowOff>137922</xdr:rowOff>
    </xdr:to>
    <xdr:cxnSp macro="">
      <xdr:nvCxnSpPr>
        <xdr:cNvPr id="154" name="直線コネクタ 153">
          <a:extLst>
            <a:ext uri="{FF2B5EF4-FFF2-40B4-BE49-F238E27FC236}">
              <a16:creationId xmlns:a16="http://schemas.microsoft.com/office/drawing/2014/main" id="{FAA27439-C975-48E7-A568-9F8021F459D2}"/>
            </a:ext>
          </a:extLst>
        </xdr:cNvPr>
        <xdr:cNvCxnSpPr/>
      </xdr:nvCxnSpPr>
      <xdr:spPr>
        <a:xfrm>
          <a:off x="7861300" y="107655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81788</xdr:rowOff>
    </xdr:from>
    <xdr:to>
      <xdr:col>36</xdr:col>
      <xdr:colOff>165100</xdr:colOff>
      <xdr:row>63</xdr:row>
      <xdr:rowOff>11938</xdr:rowOff>
    </xdr:to>
    <xdr:sp macro="" textlink="">
      <xdr:nvSpPr>
        <xdr:cNvPr id="155" name="楕円 154">
          <a:extLst>
            <a:ext uri="{FF2B5EF4-FFF2-40B4-BE49-F238E27FC236}">
              <a16:creationId xmlns:a16="http://schemas.microsoft.com/office/drawing/2014/main" id="{E61FE5E8-30CE-4505-A50E-672510A68BF8}"/>
            </a:ext>
          </a:extLst>
        </xdr:cNvPr>
        <xdr:cNvSpPr/>
      </xdr:nvSpPr>
      <xdr:spPr>
        <a:xfrm>
          <a:off x="6921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132588</xdr:rowOff>
    </xdr:from>
    <xdr:to>
      <xdr:col>41</xdr:col>
      <xdr:colOff>50800</xdr:colOff>
      <xdr:row>62</xdr:row>
      <xdr:rowOff>135636</xdr:rowOff>
    </xdr:to>
    <xdr:cxnSp macro="">
      <xdr:nvCxnSpPr>
        <xdr:cNvPr id="156" name="直線コネクタ 155">
          <a:extLst>
            <a:ext uri="{FF2B5EF4-FFF2-40B4-BE49-F238E27FC236}">
              <a16:creationId xmlns:a16="http://schemas.microsoft.com/office/drawing/2014/main" id="{A3834C08-2D38-4B8D-8020-F72B33C456C5}"/>
            </a:ext>
          </a:extLst>
        </xdr:cNvPr>
        <xdr:cNvCxnSpPr/>
      </xdr:nvCxnSpPr>
      <xdr:spPr>
        <a:xfrm>
          <a:off x="6972300" y="107624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9E905737-AEDC-4ABA-BA96-A8933585BF43}"/>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5C6EE9C6-86FC-43D3-BA8A-FF5801DACAFE}"/>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69ADD9E1-AB6C-40C1-9623-CDFD6EB1F2A8}"/>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7393FB06-2424-4A2F-95FC-B2EB26943D09}"/>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35323</xdr:rowOff>
    </xdr:from>
    <xdr:ext cx="469744" cy="259045"/>
    <xdr:sp macro="" textlink="">
      <xdr:nvSpPr>
        <xdr:cNvPr id="161" name="n_1mainValue【体育館・プール】&#10;一人当たり面積">
          <a:extLst>
            <a:ext uri="{FF2B5EF4-FFF2-40B4-BE49-F238E27FC236}">
              <a16:creationId xmlns:a16="http://schemas.microsoft.com/office/drawing/2014/main" id="{F88C10A8-D2F8-44AA-B8D9-35138BAF333C}"/>
            </a:ext>
          </a:extLst>
        </xdr:cNvPr>
        <xdr:cNvSpPr txBox="1"/>
      </xdr:nvSpPr>
      <xdr:spPr>
        <a:xfrm>
          <a:off x="9391727" y="1049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33799</xdr:rowOff>
    </xdr:from>
    <xdr:ext cx="469744" cy="259045"/>
    <xdr:sp macro="" textlink="">
      <xdr:nvSpPr>
        <xdr:cNvPr id="162" name="n_2mainValue【体育館・プール】&#10;一人当たり面積">
          <a:extLst>
            <a:ext uri="{FF2B5EF4-FFF2-40B4-BE49-F238E27FC236}">
              <a16:creationId xmlns:a16="http://schemas.microsoft.com/office/drawing/2014/main" id="{8F75E4C5-6EBF-463F-B80D-00DAB655C5C6}"/>
            </a:ext>
          </a:extLst>
        </xdr:cNvPr>
        <xdr:cNvSpPr txBox="1"/>
      </xdr:nvSpPr>
      <xdr:spPr>
        <a:xfrm>
          <a:off x="8515427" y="1049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31513</xdr:rowOff>
    </xdr:from>
    <xdr:ext cx="469744" cy="259045"/>
    <xdr:sp macro="" textlink="">
      <xdr:nvSpPr>
        <xdr:cNvPr id="163" name="n_3mainValue【体育館・プール】&#10;一人当たり面積">
          <a:extLst>
            <a:ext uri="{FF2B5EF4-FFF2-40B4-BE49-F238E27FC236}">
              <a16:creationId xmlns:a16="http://schemas.microsoft.com/office/drawing/2014/main" id="{DE33CD59-D866-4F07-B760-454EB37B1ADF}"/>
            </a:ext>
          </a:extLst>
        </xdr:cNvPr>
        <xdr:cNvSpPr txBox="1"/>
      </xdr:nvSpPr>
      <xdr:spPr>
        <a:xfrm>
          <a:off x="7626427" y="1048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28465</xdr:rowOff>
    </xdr:from>
    <xdr:ext cx="469744" cy="259045"/>
    <xdr:sp macro="" textlink="">
      <xdr:nvSpPr>
        <xdr:cNvPr id="164" name="n_4mainValue【体育館・プール】&#10;一人当たり面積">
          <a:extLst>
            <a:ext uri="{FF2B5EF4-FFF2-40B4-BE49-F238E27FC236}">
              <a16:creationId xmlns:a16="http://schemas.microsoft.com/office/drawing/2014/main" id="{A1973CC5-B49E-4869-984A-5BFF20AD6A31}"/>
            </a:ext>
          </a:extLst>
        </xdr:cNvPr>
        <xdr:cNvSpPr txBox="1"/>
      </xdr:nvSpPr>
      <xdr:spPr>
        <a:xfrm>
          <a:off x="6737427" y="1048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C9E680C-4F69-4E02-B1F6-19FD31A19F7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2ADE1774-27B1-4547-AAFC-AC6C850F854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DE4628F1-AA54-42D5-9862-C18DC85D08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32B59275-276D-468F-8B0C-A4FD036A8D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F35C3561-F5B8-42F7-B76E-2F5F3E99391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03BE2EF-A729-41DA-9DD6-23C8D590388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AA1CDFB5-6DED-495E-BA7E-9754D1B0C02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CB9294AC-FF8C-4424-9F33-32F74354151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73D2CED0-0A15-4B8A-99F6-4D755BC380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C7C04F46-91CF-4732-9CC8-8CF104B234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5ACAB9C4-5D58-4F6D-9630-7DA32F4CA3B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926B4800-7784-447B-860F-C1D5FC16FC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FE0709B3-0A6E-41C7-A613-EAF8657B2CC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972F1E54-4963-48E8-84BE-27551ADC1D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B14940F8-E0BD-40F6-8A03-76B1059415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F8658A0C-05D3-4547-8328-F72DE36109B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C0D25C7-373B-4AAA-99A3-0B39B9DBB3B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F046B720-9190-42AC-BD9A-A7BEB8276F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A256BE51-4F00-4C03-933A-CF4C628331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280B5989-50B8-4945-91CD-ADED65FD84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6F356D94-038C-4AE9-AF54-F532017DFE9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34BAE061-8AAB-4B16-9EAE-25794FC8A1F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4E2CD903-2147-41BE-9149-EEA55AB6DE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966CEA6C-F62D-46E8-97A8-D2ADC66115E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CEDA5468-3D92-47D4-8C12-D7BFEC7A6D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E7E3E30F-DBB2-4C62-89FC-7C2B37D09A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78092AA0-853A-4B9F-8F6A-68377CEC35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286CAEE2-E53C-4A1D-BEE7-D0AA4FBB92C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6A72E6EF-00BF-4FF0-B9AE-6D430E644A8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91A7B42F-A106-4845-9881-071C031758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C1B6D544-48CD-42CE-9358-CF23A78B74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61A4C20B-CF97-4949-ADEF-317FCA0E4E5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34154834-FCF5-4683-BF3B-0BB613539F3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3553B377-533F-44AB-B306-902D030B947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A8230A8-FDA6-4258-9591-0A39828645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E01DA7A0-4A30-47B9-AECD-592D6A1F56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7D253166-6DFE-42A2-9347-D8C29E6E7AD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964E5762-16DB-4BDA-8C8E-F9DDCBDFB9B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F3625E5A-D351-4748-84EA-61CF277B1C3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C5C86097-D103-416F-96E5-2CC0F40F76D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D89C01B6-3894-4743-8CCA-A6D19432C65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56976E07-E086-4770-B6E8-2DAA06E955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EE432254-C1BE-4281-801C-704780E85D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7305585C-203D-4CF6-9E2F-B294D40F2B0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51FF295B-89BB-48DB-8206-4E50C4ED19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8E88D853-AA0A-4A3C-9949-D5D13CF4754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67E37046-ACEC-477E-B604-64692086CDB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1BEE8BC8-F679-4A9A-BAE6-0647DFC2F21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78C9F424-64C3-47AD-A842-91807DB782E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ACFA6360-E0A1-4622-A4E6-AA0CC6885D6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69997488-A886-4042-94AF-2DA04867065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D971D74B-5650-436A-A259-87A319B839D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F95080A6-C2E1-40FA-819B-0A8344129B0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ED646B08-3EAA-4049-B91B-635B1AC47C6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D502DD05-A244-4C2C-996C-F8AECC202BC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CA1EEB14-A614-463B-BF18-D5A794B1C9D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65B6303F-FBE5-4E17-887C-0844A0C8519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0A21A20B-FA47-44C3-AF16-628D116D0244}"/>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FD595B80-79B4-40B4-BD28-273B59E403C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EAFA8EBE-0942-4851-B3B0-ED202DD9BA6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ECB2DA31-3F09-4AD4-98AE-74A533414AC9}"/>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DACC3A80-9231-4B10-A6FE-BA707914346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D719C590-9CCB-45D2-8A1C-EED0BE6C80CA}"/>
            </a:ext>
          </a:extLst>
        </xdr:cNvPr>
        <xdr:cNvSpPr txBox="1"/>
      </xdr:nvSpPr>
      <xdr:spPr>
        <a:xfrm>
          <a:off x="16357600" y="6192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E1C0821B-C586-4ECF-8C68-AAA0BAC6F0E9}"/>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63A85788-360C-4A6C-9974-7D5BBB5D445D}"/>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1A332BFD-DEC9-4D3D-9070-310D678E041B}"/>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7609A68D-618D-4A35-B0F6-D2B232FAF038}"/>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7BB8F2DA-66EF-45EC-9902-F3B01594956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C0978A7-3806-4445-B0ED-E472B92F9CC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DCDCC6D9-724C-48C6-A37A-C21D9F8CB93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EEDCF533-9C90-46CD-A0FD-E65C1AE33B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9D649D65-6774-4B3A-8C3E-ED4386CC60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D5727719-D44A-4389-863D-8DE256F6B3A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157661</xdr:rowOff>
    </xdr:from>
    <xdr:to>
      <xdr:col>85</xdr:col>
      <xdr:colOff>177800</xdr:colOff>
      <xdr:row>36</xdr:row>
      <xdr:rowOff>87811</xdr:rowOff>
    </xdr:to>
    <xdr:sp macro="" textlink="">
      <xdr:nvSpPr>
        <xdr:cNvPr id="238" name="楕円 237">
          <a:extLst>
            <a:ext uri="{FF2B5EF4-FFF2-40B4-BE49-F238E27FC236}">
              <a16:creationId xmlns:a16="http://schemas.microsoft.com/office/drawing/2014/main" id="{7453D8EE-291A-4720-89E2-AE60D9875D82}"/>
            </a:ext>
          </a:extLst>
        </xdr:cNvPr>
        <xdr:cNvSpPr/>
      </xdr:nvSpPr>
      <xdr:spPr>
        <a:xfrm>
          <a:off x="162687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9088</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BC12B322-6066-49AA-BC54-3546FF493863}"/>
            </a:ext>
          </a:extLst>
        </xdr:cNvPr>
        <xdr:cNvSpPr txBox="1"/>
      </xdr:nvSpPr>
      <xdr:spPr>
        <a:xfrm>
          <a:off x="16357600" y="60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74386</xdr:rowOff>
    </xdr:from>
    <xdr:to>
      <xdr:col>81</xdr:col>
      <xdr:colOff>101600</xdr:colOff>
      <xdr:row>36</xdr:row>
      <xdr:rowOff>4536</xdr:rowOff>
    </xdr:to>
    <xdr:sp macro="" textlink="">
      <xdr:nvSpPr>
        <xdr:cNvPr id="240" name="楕円 239">
          <a:extLst>
            <a:ext uri="{FF2B5EF4-FFF2-40B4-BE49-F238E27FC236}">
              <a16:creationId xmlns:a16="http://schemas.microsoft.com/office/drawing/2014/main" id="{AFA30440-1CAD-4803-959F-DA16BEA81595}"/>
            </a:ext>
          </a:extLst>
        </xdr:cNvPr>
        <xdr:cNvSpPr/>
      </xdr:nvSpPr>
      <xdr:spPr>
        <a:xfrm>
          <a:off x="15430500" y="607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125186</xdr:rowOff>
    </xdr:from>
    <xdr:to>
      <xdr:col>85</xdr:col>
      <xdr:colOff>127000</xdr:colOff>
      <xdr:row>36</xdr:row>
      <xdr:rowOff>37011</xdr:rowOff>
    </xdr:to>
    <xdr:cxnSp macro="">
      <xdr:nvCxnSpPr>
        <xdr:cNvPr id="241" name="直線コネクタ 240">
          <a:extLst>
            <a:ext uri="{FF2B5EF4-FFF2-40B4-BE49-F238E27FC236}">
              <a16:creationId xmlns:a16="http://schemas.microsoft.com/office/drawing/2014/main" id="{41F0F9F9-F4CD-4247-87E5-79868860949B}"/>
            </a:ext>
          </a:extLst>
        </xdr:cNvPr>
        <xdr:cNvCxnSpPr/>
      </xdr:nvCxnSpPr>
      <xdr:spPr>
        <a:xfrm>
          <a:off x="15481300" y="6125936"/>
          <a:ext cx="8382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22134</xdr:rowOff>
    </xdr:from>
    <xdr:to>
      <xdr:col>76</xdr:col>
      <xdr:colOff>165100</xdr:colOff>
      <xdr:row>35</xdr:row>
      <xdr:rowOff>123734</xdr:rowOff>
    </xdr:to>
    <xdr:sp macro="" textlink="">
      <xdr:nvSpPr>
        <xdr:cNvPr id="242" name="楕円 241">
          <a:extLst>
            <a:ext uri="{FF2B5EF4-FFF2-40B4-BE49-F238E27FC236}">
              <a16:creationId xmlns:a16="http://schemas.microsoft.com/office/drawing/2014/main" id="{05286BF0-D1BE-4A63-A2BE-0A19EB52E2E5}"/>
            </a:ext>
          </a:extLst>
        </xdr:cNvPr>
        <xdr:cNvSpPr/>
      </xdr:nvSpPr>
      <xdr:spPr>
        <a:xfrm>
          <a:off x="14541500" y="60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72934</xdr:rowOff>
    </xdr:from>
    <xdr:to>
      <xdr:col>81</xdr:col>
      <xdr:colOff>50800</xdr:colOff>
      <xdr:row>35</xdr:row>
      <xdr:rowOff>125186</xdr:rowOff>
    </xdr:to>
    <xdr:cxnSp macro="">
      <xdr:nvCxnSpPr>
        <xdr:cNvPr id="243" name="直線コネクタ 242">
          <a:extLst>
            <a:ext uri="{FF2B5EF4-FFF2-40B4-BE49-F238E27FC236}">
              <a16:creationId xmlns:a16="http://schemas.microsoft.com/office/drawing/2014/main" id="{0E81837D-30AC-4B0D-BE49-4FC71541061F}"/>
            </a:ext>
          </a:extLst>
        </xdr:cNvPr>
        <xdr:cNvCxnSpPr/>
      </xdr:nvCxnSpPr>
      <xdr:spPr>
        <a:xfrm>
          <a:off x="14592300" y="607368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125004</xdr:rowOff>
    </xdr:from>
    <xdr:to>
      <xdr:col>72</xdr:col>
      <xdr:colOff>38100</xdr:colOff>
      <xdr:row>35</xdr:row>
      <xdr:rowOff>55154</xdr:rowOff>
    </xdr:to>
    <xdr:sp macro="" textlink="">
      <xdr:nvSpPr>
        <xdr:cNvPr id="244" name="楕円 243">
          <a:extLst>
            <a:ext uri="{FF2B5EF4-FFF2-40B4-BE49-F238E27FC236}">
              <a16:creationId xmlns:a16="http://schemas.microsoft.com/office/drawing/2014/main" id="{8C9B4CB5-B674-4535-9275-47D2350DFAA4}"/>
            </a:ext>
          </a:extLst>
        </xdr:cNvPr>
        <xdr:cNvSpPr/>
      </xdr:nvSpPr>
      <xdr:spPr>
        <a:xfrm>
          <a:off x="13652500" y="59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4354</xdr:rowOff>
    </xdr:from>
    <xdr:to>
      <xdr:col>76</xdr:col>
      <xdr:colOff>114300</xdr:colOff>
      <xdr:row>35</xdr:row>
      <xdr:rowOff>72934</xdr:rowOff>
    </xdr:to>
    <xdr:cxnSp macro="">
      <xdr:nvCxnSpPr>
        <xdr:cNvPr id="245" name="直線コネクタ 244">
          <a:extLst>
            <a:ext uri="{FF2B5EF4-FFF2-40B4-BE49-F238E27FC236}">
              <a16:creationId xmlns:a16="http://schemas.microsoft.com/office/drawing/2014/main" id="{A14ABFF1-F474-4B9A-83FB-D5CECE51E59E}"/>
            </a:ext>
          </a:extLst>
        </xdr:cNvPr>
        <xdr:cNvCxnSpPr/>
      </xdr:nvCxnSpPr>
      <xdr:spPr>
        <a:xfrm>
          <a:off x="13703300" y="60051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56424</xdr:rowOff>
    </xdr:from>
    <xdr:to>
      <xdr:col>67</xdr:col>
      <xdr:colOff>101600</xdr:colOff>
      <xdr:row>34</xdr:row>
      <xdr:rowOff>158024</xdr:rowOff>
    </xdr:to>
    <xdr:sp macro="" textlink="">
      <xdr:nvSpPr>
        <xdr:cNvPr id="246" name="楕円 245">
          <a:extLst>
            <a:ext uri="{FF2B5EF4-FFF2-40B4-BE49-F238E27FC236}">
              <a16:creationId xmlns:a16="http://schemas.microsoft.com/office/drawing/2014/main" id="{3054D77B-B37F-44F3-B9F1-835DCF55DF42}"/>
            </a:ext>
          </a:extLst>
        </xdr:cNvPr>
        <xdr:cNvSpPr/>
      </xdr:nvSpPr>
      <xdr:spPr>
        <a:xfrm>
          <a:off x="12763500" y="588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107224</xdr:rowOff>
    </xdr:from>
    <xdr:to>
      <xdr:col>71</xdr:col>
      <xdr:colOff>177800</xdr:colOff>
      <xdr:row>35</xdr:row>
      <xdr:rowOff>4354</xdr:rowOff>
    </xdr:to>
    <xdr:cxnSp macro="">
      <xdr:nvCxnSpPr>
        <xdr:cNvPr id="247" name="直線コネクタ 246">
          <a:extLst>
            <a:ext uri="{FF2B5EF4-FFF2-40B4-BE49-F238E27FC236}">
              <a16:creationId xmlns:a16="http://schemas.microsoft.com/office/drawing/2014/main" id="{30B314B5-82D7-43BC-89F4-1DBB0959D8D3}"/>
            </a:ext>
          </a:extLst>
        </xdr:cNvPr>
        <xdr:cNvCxnSpPr/>
      </xdr:nvCxnSpPr>
      <xdr:spPr>
        <a:xfrm>
          <a:off x="12814300" y="59365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33D9AD6E-6D1A-4574-9712-740D88B4AD47}"/>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9631E0EE-71E8-4A57-A8F3-9942133A661C}"/>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324D6A28-4C72-4B65-9053-D112A300BE05}"/>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392E94BB-56EF-48C1-B1C9-B2C54D4A62F8}"/>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21063</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98C1E999-A6F2-42C2-A5D3-C4D3C5CC650D}"/>
            </a:ext>
          </a:extLst>
        </xdr:cNvPr>
        <xdr:cNvSpPr txBox="1"/>
      </xdr:nvSpPr>
      <xdr:spPr>
        <a:xfrm>
          <a:off x="15266044" y="585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140261</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CFDD6114-1DB8-42B9-9A71-1B73D5B4EF06}"/>
            </a:ext>
          </a:extLst>
        </xdr:cNvPr>
        <xdr:cNvSpPr txBox="1"/>
      </xdr:nvSpPr>
      <xdr:spPr>
        <a:xfrm>
          <a:off x="14389744" y="579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71681</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55907309-F3B5-438F-8EDB-8BBAFC0FF2C5}"/>
            </a:ext>
          </a:extLst>
        </xdr:cNvPr>
        <xdr:cNvSpPr txBox="1"/>
      </xdr:nvSpPr>
      <xdr:spPr>
        <a:xfrm>
          <a:off x="13500744" y="572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3101</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3DDBBC5A-CDE0-476F-8A06-074BB3D11660}"/>
            </a:ext>
          </a:extLst>
        </xdr:cNvPr>
        <xdr:cNvSpPr txBox="1"/>
      </xdr:nvSpPr>
      <xdr:spPr>
        <a:xfrm>
          <a:off x="12611744" y="566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7395C6D8-4038-412E-A2A5-640A88AF5A6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19C93EE2-6C10-4E6D-9F8A-EE4090C7D8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F0834564-808A-49A4-8D83-5A6E851EB12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5332CE91-FF23-428C-A4D1-B713CFFCAEB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00607DA7-852A-4B5D-BD58-0983B557A5E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D3169EA3-CB80-4375-AD84-7EDC57DCDF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3F87A467-39F4-445A-A681-4AB70DFF40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F61BA2BF-5AC9-447B-BDF6-22F937F3FCB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994BA012-93EB-40BA-A60A-537B0953E1E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C49EEC5E-E91E-4D5D-9AD1-C357AB8D15C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FADD8351-CB91-427E-B51D-8FB56312478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28FEB177-1357-4EB1-B4AC-ABA8E415BA4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44C66B82-9C6B-4E26-8C29-09285C17830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60E7A79D-3275-40D5-A53F-3E5087E1A51F}"/>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1F593747-5F63-4F15-8A99-DFF991B9B49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3B51A8E0-BADE-4F66-AB5A-E96C3AAEBFCD}"/>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5CAE6D67-2442-4C93-AE3B-EDC41EF9726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31EF170C-2D4C-4C12-8E98-2D98B7D05DA8}"/>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3AC1155F-5121-4693-925A-6C1521D16E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0CA7706E-72CF-4150-8CE9-85CA0E73F385}"/>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810E7186-69F3-4026-8406-4299DB6C88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4124A56A-0B9A-4BFD-BA61-44A8E38DAE8B}"/>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7C94588E-9365-412F-A5F3-3AD97297183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5F60555A-616C-4079-BE21-7D52B89947A1}"/>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6EEFD31E-FD7B-4172-BB4E-B3E13833F8CF}"/>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39D3E2E6-8902-4FE4-9684-FA8000A3E3D8}"/>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EDBE0A98-3520-4E4A-B4EA-63F8EE578485}"/>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9EF6B240-F3C9-4C06-BE64-CCCC4AB2A6F7}"/>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AE3BD857-7894-4F74-81FD-D41B9F643D52}"/>
            </a:ext>
          </a:extLst>
        </xdr:cNvPr>
        <xdr:cNvSpPr txBox="1"/>
      </xdr:nvSpPr>
      <xdr:spPr>
        <a:xfrm>
          <a:off x="22199600" y="7104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EBE6A0BD-E7DA-497E-819D-FE62C22E6EBA}"/>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F1507009-5851-45B7-8C11-C720432EEBFB}"/>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3F5995D3-3844-4507-B8B3-424B3A7CBEFA}"/>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DFDB8A12-4261-445A-9DB2-E51F2D66AE98}"/>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02036B7B-CB5A-44E3-8752-307A76D4FBDB}"/>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FD531F03-19EE-45EA-9CDF-C8D5CCB62A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6CDC6B65-9AEE-4983-BCFB-7A052CF3232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E4619822-894B-4DBD-A306-CDA7834C64C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4D3B2464-4F1A-4494-A9E0-4BDBE194F10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EEC63EEA-49AB-49EF-B54A-035E374612C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91321</xdr:rowOff>
    </xdr:from>
    <xdr:to>
      <xdr:col>116</xdr:col>
      <xdr:colOff>114300</xdr:colOff>
      <xdr:row>42</xdr:row>
      <xdr:rowOff>21471</xdr:rowOff>
    </xdr:to>
    <xdr:sp macro="" textlink="">
      <xdr:nvSpPr>
        <xdr:cNvPr id="295" name="楕円 294">
          <a:extLst>
            <a:ext uri="{FF2B5EF4-FFF2-40B4-BE49-F238E27FC236}">
              <a16:creationId xmlns:a16="http://schemas.microsoft.com/office/drawing/2014/main" id="{1C416988-0BB1-4BC7-8287-C695424829A8}"/>
            </a:ext>
          </a:extLst>
        </xdr:cNvPr>
        <xdr:cNvSpPr/>
      </xdr:nvSpPr>
      <xdr:spPr>
        <a:xfrm>
          <a:off x="22110700" y="712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50698</xdr:rowOff>
    </xdr:from>
    <xdr:ext cx="599010" cy="259045"/>
    <xdr:sp macro="" textlink="">
      <xdr:nvSpPr>
        <xdr:cNvPr id="296" name="【一般廃棄物処理施設】&#10;一人当たり有形固定資産（償却資産）額該当値テキスト">
          <a:extLst>
            <a:ext uri="{FF2B5EF4-FFF2-40B4-BE49-F238E27FC236}">
              <a16:creationId xmlns:a16="http://schemas.microsoft.com/office/drawing/2014/main" id="{342D363F-936E-406C-996C-57F8D91C67EB}"/>
            </a:ext>
          </a:extLst>
        </xdr:cNvPr>
        <xdr:cNvSpPr txBox="1"/>
      </xdr:nvSpPr>
      <xdr:spPr>
        <a:xfrm>
          <a:off x="22199600" y="6908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89608</xdr:rowOff>
    </xdr:from>
    <xdr:to>
      <xdr:col>112</xdr:col>
      <xdr:colOff>38100</xdr:colOff>
      <xdr:row>42</xdr:row>
      <xdr:rowOff>19758</xdr:rowOff>
    </xdr:to>
    <xdr:sp macro="" textlink="">
      <xdr:nvSpPr>
        <xdr:cNvPr id="297" name="楕円 296">
          <a:extLst>
            <a:ext uri="{FF2B5EF4-FFF2-40B4-BE49-F238E27FC236}">
              <a16:creationId xmlns:a16="http://schemas.microsoft.com/office/drawing/2014/main" id="{967C87D9-B828-40C0-8740-195D21A8F6B4}"/>
            </a:ext>
          </a:extLst>
        </xdr:cNvPr>
        <xdr:cNvSpPr/>
      </xdr:nvSpPr>
      <xdr:spPr>
        <a:xfrm>
          <a:off x="21272500" y="711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140408</xdr:rowOff>
    </xdr:from>
    <xdr:to>
      <xdr:col>116</xdr:col>
      <xdr:colOff>63500</xdr:colOff>
      <xdr:row>41</xdr:row>
      <xdr:rowOff>142121</xdr:rowOff>
    </xdr:to>
    <xdr:cxnSp macro="">
      <xdr:nvCxnSpPr>
        <xdr:cNvPr id="298" name="直線コネクタ 297">
          <a:extLst>
            <a:ext uri="{FF2B5EF4-FFF2-40B4-BE49-F238E27FC236}">
              <a16:creationId xmlns:a16="http://schemas.microsoft.com/office/drawing/2014/main" id="{6474F157-3757-4AD0-B679-1354CFF755A0}"/>
            </a:ext>
          </a:extLst>
        </xdr:cNvPr>
        <xdr:cNvCxnSpPr/>
      </xdr:nvCxnSpPr>
      <xdr:spPr>
        <a:xfrm>
          <a:off x="21323300" y="7169858"/>
          <a:ext cx="8382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89429</xdr:rowOff>
    </xdr:from>
    <xdr:to>
      <xdr:col>107</xdr:col>
      <xdr:colOff>101600</xdr:colOff>
      <xdr:row>42</xdr:row>
      <xdr:rowOff>19579</xdr:rowOff>
    </xdr:to>
    <xdr:sp macro="" textlink="">
      <xdr:nvSpPr>
        <xdr:cNvPr id="299" name="楕円 298">
          <a:extLst>
            <a:ext uri="{FF2B5EF4-FFF2-40B4-BE49-F238E27FC236}">
              <a16:creationId xmlns:a16="http://schemas.microsoft.com/office/drawing/2014/main" id="{DC6A4073-0339-4F8A-AE9D-CF93FC246DE8}"/>
            </a:ext>
          </a:extLst>
        </xdr:cNvPr>
        <xdr:cNvSpPr/>
      </xdr:nvSpPr>
      <xdr:spPr>
        <a:xfrm>
          <a:off x="20383500" y="711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140229</xdr:rowOff>
    </xdr:from>
    <xdr:to>
      <xdr:col>111</xdr:col>
      <xdr:colOff>177800</xdr:colOff>
      <xdr:row>41</xdr:row>
      <xdr:rowOff>140408</xdr:rowOff>
    </xdr:to>
    <xdr:cxnSp macro="">
      <xdr:nvCxnSpPr>
        <xdr:cNvPr id="300" name="直線コネクタ 299">
          <a:extLst>
            <a:ext uri="{FF2B5EF4-FFF2-40B4-BE49-F238E27FC236}">
              <a16:creationId xmlns:a16="http://schemas.microsoft.com/office/drawing/2014/main" id="{6944093A-AC42-4A60-8009-48814C773DB3}"/>
            </a:ext>
          </a:extLst>
        </xdr:cNvPr>
        <xdr:cNvCxnSpPr/>
      </xdr:nvCxnSpPr>
      <xdr:spPr>
        <a:xfrm>
          <a:off x="20434300" y="7169679"/>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86300</xdr:rowOff>
    </xdr:from>
    <xdr:to>
      <xdr:col>102</xdr:col>
      <xdr:colOff>165100</xdr:colOff>
      <xdr:row>42</xdr:row>
      <xdr:rowOff>16450</xdr:rowOff>
    </xdr:to>
    <xdr:sp macro="" textlink="">
      <xdr:nvSpPr>
        <xdr:cNvPr id="301" name="楕円 300">
          <a:extLst>
            <a:ext uri="{FF2B5EF4-FFF2-40B4-BE49-F238E27FC236}">
              <a16:creationId xmlns:a16="http://schemas.microsoft.com/office/drawing/2014/main" id="{4A30D10C-9461-4D7E-85C0-B7D4654F7D35}"/>
            </a:ext>
          </a:extLst>
        </xdr:cNvPr>
        <xdr:cNvSpPr/>
      </xdr:nvSpPr>
      <xdr:spPr>
        <a:xfrm>
          <a:off x="19494500" y="71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137100</xdr:rowOff>
    </xdr:from>
    <xdr:to>
      <xdr:col>107</xdr:col>
      <xdr:colOff>50800</xdr:colOff>
      <xdr:row>41</xdr:row>
      <xdr:rowOff>140229</xdr:rowOff>
    </xdr:to>
    <xdr:cxnSp macro="">
      <xdr:nvCxnSpPr>
        <xdr:cNvPr id="302" name="直線コネクタ 301">
          <a:extLst>
            <a:ext uri="{FF2B5EF4-FFF2-40B4-BE49-F238E27FC236}">
              <a16:creationId xmlns:a16="http://schemas.microsoft.com/office/drawing/2014/main" id="{4454899B-2BCE-4DF2-A5B9-87F9A7D53CAD}"/>
            </a:ext>
          </a:extLst>
        </xdr:cNvPr>
        <xdr:cNvCxnSpPr/>
      </xdr:nvCxnSpPr>
      <xdr:spPr>
        <a:xfrm>
          <a:off x="19545300" y="7166550"/>
          <a:ext cx="889000" cy="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84495</xdr:rowOff>
    </xdr:from>
    <xdr:to>
      <xdr:col>98</xdr:col>
      <xdr:colOff>38100</xdr:colOff>
      <xdr:row>42</xdr:row>
      <xdr:rowOff>14645</xdr:rowOff>
    </xdr:to>
    <xdr:sp macro="" textlink="">
      <xdr:nvSpPr>
        <xdr:cNvPr id="303" name="楕円 302">
          <a:extLst>
            <a:ext uri="{FF2B5EF4-FFF2-40B4-BE49-F238E27FC236}">
              <a16:creationId xmlns:a16="http://schemas.microsoft.com/office/drawing/2014/main" id="{B118F650-740A-46B0-8076-93DEDFFEF95B}"/>
            </a:ext>
          </a:extLst>
        </xdr:cNvPr>
        <xdr:cNvSpPr/>
      </xdr:nvSpPr>
      <xdr:spPr>
        <a:xfrm>
          <a:off x="18605500" y="711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135295</xdr:rowOff>
    </xdr:from>
    <xdr:to>
      <xdr:col>102</xdr:col>
      <xdr:colOff>114300</xdr:colOff>
      <xdr:row>41</xdr:row>
      <xdr:rowOff>137100</xdr:rowOff>
    </xdr:to>
    <xdr:cxnSp macro="">
      <xdr:nvCxnSpPr>
        <xdr:cNvPr id="304" name="直線コネクタ 303">
          <a:extLst>
            <a:ext uri="{FF2B5EF4-FFF2-40B4-BE49-F238E27FC236}">
              <a16:creationId xmlns:a16="http://schemas.microsoft.com/office/drawing/2014/main" id="{54ADD709-7BFB-44F1-9192-E50B9CC767F2}"/>
            </a:ext>
          </a:extLst>
        </xdr:cNvPr>
        <xdr:cNvCxnSpPr/>
      </xdr:nvCxnSpPr>
      <xdr:spPr>
        <a:xfrm>
          <a:off x="18656300" y="7164745"/>
          <a:ext cx="889000" cy="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0CD7D051-1BE1-473C-B198-C859B1BB8AAD}"/>
            </a:ext>
          </a:extLst>
        </xdr:cNvPr>
        <xdr:cNvSpPr txBox="1"/>
      </xdr:nvSpPr>
      <xdr:spPr>
        <a:xfrm>
          <a:off x="21011095" y="72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C237D6C4-AFB8-49C0-8D4C-A2C3A7F386A5}"/>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F199C66B-5CB1-4DAD-BD70-D4FF0F3A0AAB}"/>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FC0A9FE3-60DF-450C-AEDC-C82136715EA3}"/>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36285</xdr:rowOff>
    </xdr:from>
    <xdr:ext cx="599010" cy="259045"/>
    <xdr:sp macro="" textlink="">
      <xdr:nvSpPr>
        <xdr:cNvPr id="309" name="n_1mainValue【一般廃棄物処理施設】&#10;一人当たり有形固定資産（償却資産）額">
          <a:extLst>
            <a:ext uri="{FF2B5EF4-FFF2-40B4-BE49-F238E27FC236}">
              <a16:creationId xmlns:a16="http://schemas.microsoft.com/office/drawing/2014/main" id="{FB55316D-14D3-4EEB-909F-2EA2CB4ADF0E}"/>
            </a:ext>
          </a:extLst>
        </xdr:cNvPr>
        <xdr:cNvSpPr txBox="1"/>
      </xdr:nvSpPr>
      <xdr:spPr>
        <a:xfrm>
          <a:off x="21011095" y="689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36106</xdr:rowOff>
    </xdr:from>
    <xdr:ext cx="599010" cy="259045"/>
    <xdr:sp macro="" textlink="">
      <xdr:nvSpPr>
        <xdr:cNvPr id="310" name="n_2mainValue【一般廃棄物処理施設】&#10;一人当たり有形固定資産（償却資産）額">
          <a:extLst>
            <a:ext uri="{FF2B5EF4-FFF2-40B4-BE49-F238E27FC236}">
              <a16:creationId xmlns:a16="http://schemas.microsoft.com/office/drawing/2014/main" id="{D6072475-AC99-45D9-B292-D22B376135F3}"/>
            </a:ext>
          </a:extLst>
        </xdr:cNvPr>
        <xdr:cNvSpPr txBox="1"/>
      </xdr:nvSpPr>
      <xdr:spPr>
        <a:xfrm>
          <a:off x="20134795" y="689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32977</xdr:rowOff>
    </xdr:from>
    <xdr:ext cx="599010" cy="259045"/>
    <xdr:sp macro="" textlink="">
      <xdr:nvSpPr>
        <xdr:cNvPr id="311" name="n_3mainValue【一般廃棄物処理施設】&#10;一人当たり有形固定資産（償却資産）額">
          <a:extLst>
            <a:ext uri="{FF2B5EF4-FFF2-40B4-BE49-F238E27FC236}">
              <a16:creationId xmlns:a16="http://schemas.microsoft.com/office/drawing/2014/main" id="{7616B4F7-A1AA-4AA5-93C5-602A7E1E6D04}"/>
            </a:ext>
          </a:extLst>
        </xdr:cNvPr>
        <xdr:cNvSpPr txBox="1"/>
      </xdr:nvSpPr>
      <xdr:spPr>
        <a:xfrm>
          <a:off x="19245795" y="689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31172</xdr:rowOff>
    </xdr:from>
    <xdr:ext cx="599010" cy="259045"/>
    <xdr:sp macro="" textlink="">
      <xdr:nvSpPr>
        <xdr:cNvPr id="312" name="n_4mainValue【一般廃棄物処理施設】&#10;一人当たり有形固定資産（償却資産）額">
          <a:extLst>
            <a:ext uri="{FF2B5EF4-FFF2-40B4-BE49-F238E27FC236}">
              <a16:creationId xmlns:a16="http://schemas.microsoft.com/office/drawing/2014/main" id="{57B392DB-585E-48C1-8209-2C685178126B}"/>
            </a:ext>
          </a:extLst>
        </xdr:cNvPr>
        <xdr:cNvSpPr txBox="1"/>
      </xdr:nvSpPr>
      <xdr:spPr>
        <a:xfrm>
          <a:off x="18356795" y="6889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3FE544A5-C477-4291-9555-96BF499961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89C0B9CE-96C4-4E91-BD9F-B185C4AC2C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6DAB6D8C-5925-4BAB-A8B1-BE17E4D94A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DEBDC86E-E57F-4E28-A815-F32CFDD9EC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9BCF6448-D31C-4164-8B34-4F1CC55CAC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B87534C4-A7D8-47C1-858F-F0BBD4DBF2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22963957-0797-47DC-887D-1304041BC53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F9CA150D-E67B-4169-9C98-95D505573A5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1" name="正方形/長方形 320">
          <a:extLst>
            <a:ext uri="{FF2B5EF4-FFF2-40B4-BE49-F238E27FC236}">
              <a16:creationId xmlns:a16="http://schemas.microsoft.com/office/drawing/2014/main" id="{2DA09A1E-81A9-4828-8977-49680053302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2" name="正方形/長方形 321">
          <a:extLst>
            <a:ext uri="{FF2B5EF4-FFF2-40B4-BE49-F238E27FC236}">
              <a16:creationId xmlns:a16="http://schemas.microsoft.com/office/drawing/2014/main" id="{BC2D44E5-FBB8-4B3F-9A08-0C1B4C2214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3" name="正方形/長方形 322">
          <a:extLst>
            <a:ext uri="{FF2B5EF4-FFF2-40B4-BE49-F238E27FC236}">
              <a16:creationId xmlns:a16="http://schemas.microsoft.com/office/drawing/2014/main" id="{B81C2AD7-8975-4A09-AC8B-7DFDFC4294D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4" name="正方形/長方形 323">
          <a:extLst>
            <a:ext uri="{FF2B5EF4-FFF2-40B4-BE49-F238E27FC236}">
              <a16:creationId xmlns:a16="http://schemas.microsoft.com/office/drawing/2014/main" id="{5EB8DA4F-2E94-4E01-8C74-E1FF54B189E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5" name="正方形/長方形 324">
          <a:extLst>
            <a:ext uri="{FF2B5EF4-FFF2-40B4-BE49-F238E27FC236}">
              <a16:creationId xmlns:a16="http://schemas.microsoft.com/office/drawing/2014/main" id="{C44EE152-CF54-420B-A178-D7DFB4CC723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6" name="正方形/長方形 325">
          <a:extLst>
            <a:ext uri="{FF2B5EF4-FFF2-40B4-BE49-F238E27FC236}">
              <a16:creationId xmlns:a16="http://schemas.microsoft.com/office/drawing/2014/main" id="{2D55D174-1072-4564-BD7F-1237908F9B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7" name="正方形/長方形 326">
          <a:extLst>
            <a:ext uri="{FF2B5EF4-FFF2-40B4-BE49-F238E27FC236}">
              <a16:creationId xmlns:a16="http://schemas.microsoft.com/office/drawing/2014/main" id="{6C26C444-A7FA-474F-B2DA-CCE31F80C61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8" name="正方形/長方形 327">
          <a:extLst>
            <a:ext uri="{FF2B5EF4-FFF2-40B4-BE49-F238E27FC236}">
              <a16:creationId xmlns:a16="http://schemas.microsoft.com/office/drawing/2014/main" id="{44CE8156-441F-4BC8-9E29-8EA03A1913E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9" name="正方形/長方形 328">
          <a:extLst>
            <a:ext uri="{FF2B5EF4-FFF2-40B4-BE49-F238E27FC236}">
              <a16:creationId xmlns:a16="http://schemas.microsoft.com/office/drawing/2014/main" id="{687105CB-5DD7-4F64-BC4D-D242E36FA76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0" name="正方形/長方形 329">
          <a:extLst>
            <a:ext uri="{FF2B5EF4-FFF2-40B4-BE49-F238E27FC236}">
              <a16:creationId xmlns:a16="http://schemas.microsoft.com/office/drawing/2014/main" id="{D1EC2151-B60D-4261-9292-7BA6CCF96BC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1" name="正方形/長方形 330">
          <a:extLst>
            <a:ext uri="{FF2B5EF4-FFF2-40B4-BE49-F238E27FC236}">
              <a16:creationId xmlns:a16="http://schemas.microsoft.com/office/drawing/2014/main" id="{986117CD-FE7C-42D1-A898-1261D6F96CD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2" name="正方形/長方形 331">
          <a:extLst>
            <a:ext uri="{FF2B5EF4-FFF2-40B4-BE49-F238E27FC236}">
              <a16:creationId xmlns:a16="http://schemas.microsoft.com/office/drawing/2014/main" id="{AC2556DE-59ED-4D0B-85F9-50A2439A634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3" name="正方形/長方形 332">
          <a:extLst>
            <a:ext uri="{FF2B5EF4-FFF2-40B4-BE49-F238E27FC236}">
              <a16:creationId xmlns:a16="http://schemas.microsoft.com/office/drawing/2014/main" id="{8249DEE9-2DBE-4515-9BA7-7E1E583E57E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4" name="正方形/長方形 333">
          <a:extLst>
            <a:ext uri="{FF2B5EF4-FFF2-40B4-BE49-F238E27FC236}">
              <a16:creationId xmlns:a16="http://schemas.microsoft.com/office/drawing/2014/main" id="{5AD3D714-D58F-4983-940B-363218B044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5" name="正方形/長方形 334">
          <a:extLst>
            <a:ext uri="{FF2B5EF4-FFF2-40B4-BE49-F238E27FC236}">
              <a16:creationId xmlns:a16="http://schemas.microsoft.com/office/drawing/2014/main" id="{B721C5D7-6153-4CF5-825C-82C48461B7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正方形/長方形 335">
          <a:extLst>
            <a:ext uri="{FF2B5EF4-FFF2-40B4-BE49-F238E27FC236}">
              <a16:creationId xmlns:a16="http://schemas.microsoft.com/office/drawing/2014/main" id="{563737D6-5CC2-469F-B66A-5E82D163F3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7" name="テキスト ボックス 336">
          <a:extLst>
            <a:ext uri="{FF2B5EF4-FFF2-40B4-BE49-F238E27FC236}">
              <a16:creationId xmlns:a16="http://schemas.microsoft.com/office/drawing/2014/main" id="{7AC95831-0BAF-48CE-BCDD-21041B888C5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8" name="直線コネクタ 337">
          <a:extLst>
            <a:ext uri="{FF2B5EF4-FFF2-40B4-BE49-F238E27FC236}">
              <a16:creationId xmlns:a16="http://schemas.microsoft.com/office/drawing/2014/main" id="{B3B5E55C-D058-4D82-960B-8FBEE0EBE78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9" name="テキスト ボックス 338">
          <a:extLst>
            <a:ext uri="{FF2B5EF4-FFF2-40B4-BE49-F238E27FC236}">
              <a16:creationId xmlns:a16="http://schemas.microsoft.com/office/drawing/2014/main" id="{62FD7FF4-0C08-4438-BD42-55A78E49C86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0" name="直線コネクタ 339">
          <a:extLst>
            <a:ext uri="{FF2B5EF4-FFF2-40B4-BE49-F238E27FC236}">
              <a16:creationId xmlns:a16="http://schemas.microsoft.com/office/drawing/2014/main" id="{8B32E77F-849B-40BF-82E5-FA5F23880B7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1" name="テキスト ボックス 340">
          <a:extLst>
            <a:ext uri="{FF2B5EF4-FFF2-40B4-BE49-F238E27FC236}">
              <a16:creationId xmlns:a16="http://schemas.microsoft.com/office/drawing/2014/main" id="{F86AF745-40A0-4BC1-A560-84D2D32CAF2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2" name="直線コネクタ 341">
          <a:extLst>
            <a:ext uri="{FF2B5EF4-FFF2-40B4-BE49-F238E27FC236}">
              <a16:creationId xmlns:a16="http://schemas.microsoft.com/office/drawing/2014/main" id="{5C89C42A-D17C-4E71-AA29-1C2ABAD8757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3" name="テキスト ボックス 342">
          <a:extLst>
            <a:ext uri="{FF2B5EF4-FFF2-40B4-BE49-F238E27FC236}">
              <a16:creationId xmlns:a16="http://schemas.microsoft.com/office/drawing/2014/main" id="{03FD2DB3-D8E4-480B-A58B-DCFC170EB0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4" name="直線コネクタ 343">
          <a:extLst>
            <a:ext uri="{FF2B5EF4-FFF2-40B4-BE49-F238E27FC236}">
              <a16:creationId xmlns:a16="http://schemas.microsoft.com/office/drawing/2014/main" id="{BAABAAA6-99E7-4105-91F3-56953F4AAFE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5" name="テキスト ボックス 344">
          <a:extLst>
            <a:ext uri="{FF2B5EF4-FFF2-40B4-BE49-F238E27FC236}">
              <a16:creationId xmlns:a16="http://schemas.microsoft.com/office/drawing/2014/main" id="{353EA269-3241-4720-9DBD-0EA9BF83940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6" name="直線コネクタ 345">
          <a:extLst>
            <a:ext uri="{FF2B5EF4-FFF2-40B4-BE49-F238E27FC236}">
              <a16:creationId xmlns:a16="http://schemas.microsoft.com/office/drawing/2014/main" id="{82AA1C44-4868-4957-993E-21A9AD6C877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7" name="テキスト ボックス 346">
          <a:extLst>
            <a:ext uri="{FF2B5EF4-FFF2-40B4-BE49-F238E27FC236}">
              <a16:creationId xmlns:a16="http://schemas.microsoft.com/office/drawing/2014/main" id="{289CD3F1-0846-4D5B-82DB-CCF1927AFFC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8" name="直線コネクタ 347">
          <a:extLst>
            <a:ext uri="{FF2B5EF4-FFF2-40B4-BE49-F238E27FC236}">
              <a16:creationId xmlns:a16="http://schemas.microsoft.com/office/drawing/2014/main" id="{F91472C5-192B-4B53-8EE0-4FE344F0F8F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9" name="テキスト ボックス 348">
          <a:extLst>
            <a:ext uri="{FF2B5EF4-FFF2-40B4-BE49-F238E27FC236}">
              <a16:creationId xmlns:a16="http://schemas.microsoft.com/office/drawing/2014/main" id="{7A1953EC-33CB-4020-8A4C-9A5C7AEB7F4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0" name="直線コネクタ 349">
          <a:extLst>
            <a:ext uri="{FF2B5EF4-FFF2-40B4-BE49-F238E27FC236}">
              <a16:creationId xmlns:a16="http://schemas.microsoft.com/office/drawing/2014/main" id="{B6E1C462-8FC6-4BC9-B740-CBFA3FEF3D7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1" name="テキスト ボックス 350">
          <a:extLst>
            <a:ext uri="{FF2B5EF4-FFF2-40B4-BE49-F238E27FC236}">
              <a16:creationId xmlns:a16="http://schemas.microsoft.com/office/drawing/2014/main" id="{3B9AA3A0-2532-44E5-B14A-187E51BD6DB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2" name="【消防施設】&#10;有形固定資産減価償却率グラフ枠">
          <a:extLst>
            <a:ext uri="{FF2B5EF4-FFF2-40B4-BE49-F238E27FC236}">
              <a16:creationId xmlns:a16="http://schemas.microsoft.com/office/drawing/2014/main" id="{2831B29A-8F52-4C48-B8AF-56A387DE4C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353" name="直線コネクタ 352">
          <a:extLst>
            <a:ext uri="{FF2B5EF4-FFF2-40B4-BE49-F238E27FC236}">
              <a16:creationId xmlns:a16="http://schemas.microsoft.com/office/drawing/2014/main" id="{EC2DE1C5-FB67-422A-8C55-EB73EAD6350C}"/>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54" name="【消防施設】&#10;有形固定資産減価償却率最小値テキスト">
          <a:extLst>
            <a:ext uri="{FF2B5EF4-FFF2-40B4-BE49-F238E27FC236}">
              <a16:creationId xmlns:a16="http://schemas.microsoft.com/office/drawing/2014/main" id="{E3132DC9-D5A8-4BC4-AC38-D53F7C811CF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55" name="直線コネクタ 354">
          <a:extLst>
            <a:ext uri="{FF2B5EF4-FFF2-40B4-BE49-F238E27FC236}">
              <a16:creationId xmlns:a16="http://schemas.microsoft.com/office/drawing/2014/main" id="{22B43233-E2B9-44CF-9F33-0365FB79B00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356" name="【消防施設】&#10;有形固定資産減価償却率最大値テキスト">
          <a:extLst>
            <a:ext uri="{FF2B5EF4-FFF2-40B4-BE49-F238E27FC236}">
              <a16:creationId xmlns:a16="http://schemas.microsoft.com/office/drawing/2014/main" id="{B7386397-081C-4C6B-8D22-B6F17D342664}"/>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357" name="直線コネクタ 356">
          <a:extLst>
            <a:ext uri="{FF2B5EF4-FFF2-40B4-BE49-F238E27FC236}">
              <a16:creationId xmlns:a16="http://schemas.microsoft.com/office/drawing/2014/main" id="{0D11A9CD-64D5-4DFB-99CD-1EB4801D4F11}"/>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358" name="【消防施設】&#10;有形固定資産減価償却率平均値テキスト">
          <a:extLst>
            <a:ext uri="{FF2B5EF4-FFF2-40B4-BE49-F238E27FC236}">
              <a16:creationId xmlns:a16="http://schemas.microsoft.com/office/drawing/2014/main" id="{AC84CE7B-4D5A-4380-8284-93EB81054214}"/>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359" name="フローチャート: 判断 358">
          <a:extLst>
            <a:ext uri="{FF2B5EF4-FFF2-40B4-BE49-F238E27FC236}">
              <a16:creationId xmlns:a16="http://schemas.microsoft.com/office/drawing/2014/main" id="{6E1797ED-705B-4A31-AAEB-7FBA804ABBD6}"/>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360" name="フローチャート: 判断 359">
          <a:extLst>
            <a:ext uri="{FF2B5EF4-FFF2-40B4-BE49-F238E27FC236}">
              <a16:creationId xmlns:a16="http://schemas.microsoft.com/office/drawing/2014/main" id="{6B81452D-A68D-4787-8DE3-2AC4C7546B91}"/>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361" name="フローチャート: 判断 360">
          <a:extLst>
            <a:ext uri="{FF2B5EF4-FFF2-40B4-BE49-F238E27FC236}">
              <a16:creationId xmlns:a16="http://schemas.microsoft.com/office/drawing/2014/main" id="{812B0667-2E22-4FE3-95E9-1D248756ED33}"/>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362" name="フローチャート: 判断 361">
          <a:extLst>
            <a:ext uri="{FF2B5EF4-FFF2-40B4-BE49-F238E27FC236}">
              <a16:creationId xmlns:a16="http://schemas.microsoft.com/office/drawing/2014/main" id="{D84F8778-42C7-43E8-BDD3-670221715731}"/>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363" name="フローチャート: 判断 362">
          <a:extLst>
            <a:ext uri="{FF2B5EF4-FFF2-40B4-BE49-F238E27FC236}">
              <a16:creationId xmlns:a16="http://schemas.microsoft.com/office/drawing/2014/main" id="{4FCF00A5-DA5D-46E9-A448-7EB4BF558FE9}"/>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7F2417D-1A7B-4E49-86EC-3BAD17B5BFD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217AF2A-8F1C-4DE3-989C-2AE3F7CA3A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129F1131-083E-4966-A054-80405D31BB7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6751E09D-F0E1-4A7F-A622-47A23503A5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C1638F8F-B6BF-42AC-BC9A-660BE5DF80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369" name="楕円 368">
          <a:extLst>
            <a:ext uri="{FF2B5EF4-FFF2-40B4-BE49-F238E27FC236}">
              <a16:creationId xmlns:a16="http://schemas.microsoft.com/office/drawing/2014/main" id="{0AA09182-0EF1-4A0B-B7DC-17130757A01B}"/>
            </a:ext>
          </a:extLst>
        </xdr:cNvPr>
        <xdr:cNvSpPr/>
      </xdr:nvSpPr>
      <xdr:spPr>
        <a:xfrm>
          <a:off x="162687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52088</xdr:rowOff>
    </xdr:from>
    <xdr:ext cx="405111" cy="259045"/>
    <xdr:sp macro="" textlink="">
      <xdr:nvSpPr>
        <xdr:cNvPr id="370" name="【消防施設】&#10;有形固定資産減価償却率該当値テキスト">
          <a:extLst>
            <a:ext uri="{FF2B5EF4-FFF2-40B4-BE49-F238E27FC236}">
              <a16:creationId xmlns:a16="http://schemas.microsoft.com/office/drawing/2014/main" id="{F8D5F932-5B1A-4902-8B17-F2A0B1C1C3E2}"/>
            </a:ext>
          </a:extLst>
        </xdr:cNvPr>
        <xdr:cNvSpPr txBox="1"/>
      </xdr:nvSpPr>
      <xdr:spPr>
        <a:xfrm>
          <a:off x="16357600"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371" name="楕円 370">
          <a:extLst>
            <a:ext uri="{FF2B5EF4-FFF2-40B4-BE49-F238E27FC236}">
              <a16:creationId xmlns:a16="http://schemas.microsoft.com/office/drawing/2014/main" id="{7CC53F49-1C90-4844-8788-736C825E238A}"/>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80011</xdr:rowOff>
    </xdr:to>
    <xdr:cxnSp macro="">
      <xdr:nvCxnSpPr>
        <xdr:cNvPr id="372" name="直線コネクタ 371">
          <a:extLst>
            <a:ext uri="{FF2B5EF4-FFF2-40B4-BE49-F238E27FC236}">
              <a16:creationId xmlns:a16="http://schemas.microsoft.com/office/drawing/2014/main" id="{EE93C7FC-4EC7-4C8B-BEC5-E77AB3FD749E}"/>
            </a:ext>
          </a:extLst>
        </xdr:cNvPr>
        <xdr:cNvCxnSpPr/>
      </xdr:nvCxnSpPr>
      <xdr:spPr>
        <a:xfrm>
          <a:off x="15481300" y="139274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118745</xdr:rowOff>
    </xdr:from>
    <xdr:to>
      <xdr:col>76</xdr:col>
      <xdr:colOff>165100</xdr:colOff>
      <xdr:row>81</xdr:row>
      <xdr:rowOff>48895</xdr:rowOff>
    </xdr:to>
    <xdr:sp macro="" textlink="">
      <xdr:nvSpPr>
        <xdr:cNvPr id="373" name="楕円 372">
          <a:extLst>
            <a:ext uri="{FF2B5EF4-FFF2-40B4-BE49-F238E27FC236}">
              <a16:creationId xmlns:a16="http://schemas.microsoft.com/office/drawing/2014/main" id="{3A41935F-8A2A-4190-8448-CBB39B24B6B0}"/>
            </a:ext>
          </a:extLst>
        </xdr:cNvPr>
        <xdr:cNvSpPr/>
      </xdr:nvSpPr>
      <xdr:spPr>
        <a:xfrm>
          <a:off x="14541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169545</xdr:rowOff>
    </xdr:from>
    <xdr:to>
      <xdr:col>81</xdr:col>
      <xdr:colOff>50800</xdr:colOff>
      <xdr:row>81</xdr:row>
      <xdr:rowOff>40005</xdr:rowOff>
    </xdr:to>
    <xdr:cxnSp macro="">
      <xdr:nvCxnSpPr>
        <xdr:cNvPr id="374" name="直線コネクタ 373">
          <a:extLst>
            <a:ext uri="{FF2B5EF4-FFF2-40B4-BE49-F238E27FC236}">
              <a16:creationId xmlns:a16="http://schemas.microsoft.com/office/drawing/2014/main" id="{708FAFD6-CF33-47F5-8567-6F8A24800B4A}"/>
            </a:ext>
          </a:extLst>
        </xdr:cNvPr>
        <xdr:cNvCxnSpPr/>
      </xdr:nvCxnSpPr>
      <xdr:spPr>
        <a:xfrm>
          <a:off x="14592300" y="138855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80645</xdr:rowOff>
    </xdr:from>
    <xdr:to>
      <xdr:col>72</xdr:col>
      <xdr:colOff>38100</xdr:colOff>
      <xdr:row>81</xdr:row>
      <xdr:rowOff>10795</xdr:rowOff>
    </xdr:to>
    <xdr:sp macro="" textlink="">
      <xdr:nvSpPr>
        <xdr:cNvPr id="375" name="楕円 374">
          <a:extLst>
            <a:ext uri="{FF2B5EF4-FFF2-40B4-BE49-F238E27FC236}">
              <a16:creationId xmlns:a16="http://schemas.microsoft.com/office/drawing/2014/main" id="{9909518C-0715-4848-B0E2-E5247DE31CC1}"/>
            </a:ext>
          </a:extLst>
        </xdr:cNvPr>
        <xdr:cNvSpPr/>
      </xdr:nvSpPr>
      <xdr:spPr>
        <a:xfrm>
          <a:off x="13652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131445</xdr:rowOff>
    </xdr:from>
    <xdr:to>
      <xdr:col>76</xdr:col>
      <xdr:colOff>114300</xdr:colOff>
      <xdr:row>80</xdr:row>
      <xdr:rowOff>169545</xdr:rowOff>
    </xdr:to>
    <xdr:cxnSp macro="">
      <xdr:nvCxnSpPr>
        <xdr:cNvPr id="376" name="直線コネクタ 375">
          <a:extLst>
            <a:ext uri="{FF2B5EF4-FFF2-40B4-BE49-F238E27FC236}">
              <a16:creationId xmlns:a16="http://schemas.microsoft.com/office/drawing/2014/main" id="{35DDD4B0-8018-43B2-ABDA-F5AAA44C6468}"/>
            </a:ext>
          </a:extLst>
        </xdr:cNvPr>
        <xdr:cNvCxnSpPr/>
      </xdr:nvCxnSpPr>
      <xdr:spPr>
        <a:xfrm>
          <a:off x="13703300" y="13847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12064</xdr:rowOff>
    </xdr:from>
    <xdr:to>
      <xdr:col>67</xdr:col>
      <xdr:colOff>101600</xdr:colOff>
      <xdr:row>80</xdr:row>
      <xdr:rowOff>113664</xdr:rowOff>
    </xdr:to>
    <xdr:sp macro="" textlink="">
      <xdr:nvSpPr>
        <xdr:cNvPr id="377" name="楕円 376">
          <a:extLst>
            <a:ext uri="{FF2B5EF4-FFF2-40B4-BE49-F238E27FC236}">
              <a16:creationId xmlns:a16="http://schemas.microsoft.com/office/drawing/2014/main" id="{BFF3C86C-512E-40B4-9BAF-97919E1760A9}"/>
            </a:ext>
          </a:extLst>
        </xdr:cNvPr>
        <xdr:cNvSpPr/>
      </xdr:nvSpPr>
      <xdr:spPr>
        <a:xfrm>
          <a:off x="12763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62864</xdr:rowOff>
    </xdr:from>
    <xdr:to>
      <xdr:col>71</xdr:col>
      <xdr:colOff>177800</xdr:colOff>
      <xdr:row>80</xdr:row>
      <xdr:rowOff>131445</xdr:rowOff>
    </xdr:to>
    <xdr:cxnSp macro="">
      <xdr:nvCxnSpPr>
        <xdr:cNvPr id="378" name="直線コネクタ 377">
          <a:extLst>
            <a:ext uri="{FF2B5EF4-FFF2-40B4-BE49-F238E27FC236}">
              <a16:creationId xmlns:a16="http://schemas.microsoft.com/office/drawing/2014/main" id="{D1365BDF-8F97-491B-9D08-5CA3580A7DA5}"/>
            </a:ext>
          </a:extLst>
        </xdr:cNvPr>
        <xdr:cNvCxnSpPr/>
      </xdr:nvCxnSpPr>
      <xdr:spPr>
        <a:xfrm>
          <a:off x="12814300" y="1377886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379" name="n_1aveValue【消防施設】&#10;有形固定資産減価償却率">
          <a:extLst>
            <a:ext uri="{FF2B5EF4-FFF2-40B4-BE49-F238E27FC236}">
              <a16:creationId xmlns:a16="http://schemas.microsoft.com/office/drawing/2014/main" id="{ABC654FF-A3AA-4CF0-8BFE-66EA4FAE1273}"/>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380" name="n_2aveValue【消防施設】&#10;有形固定資産減価償却率">
          <a:extLst>
            <a:ext uri="{FF2B5EF4-FFF2-40B4-BE49-F238E27FC236}">
              <a16:creationId xmlns:a16="http://schemas.microsoft.com/office/drawing/2014/main" id="{D252520F-78B0-4D6B-8873-819A021CC317}"/>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381" name="n_3aveValue【消防施設】&#10;有形固定資産減価償却率">
          <a:extLst>
            <a:ext uri="{FF2B5EF4-FFF2-40B4-BE49-F238E27FC236}">
              <a16:creationId xmlns:a16="http://schemas.microsoft.com/office/drawing/2014/main" id="{85AA5E18-6825-4AE0-BF4C-21BE5D05D129}"/>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382" name="n_4aveValue【消防施設】&#10;有形固定資産減価償却率">
          <a:extLst>
            <a:ext uri="{FF2B5EF4-FFF2-40B4-BE49-F238E27FC236}">
              <a16:creationId xmlns:a16="http://schemas.microsoft.com/office/drawing/2014/main" id="{69E452DD-DDFE-4EFB-9E44-98D5C42C6269}"/>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383" name="n_1mainValue【消防施設】&#10;有形固定資産減価償却率">
          <a:extLst>
            <a:ext uri="{FF2B5EF4-FFF2-40B4-BE49-F238E27FC236}">
              <a16:creationId xmlns:a16="http://schemas.microsoft.com/office/drawing/2014/main" id="{732EFB76-4CCE-41E3-AFAF-B84A2D6B7C2C}"/>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65422</xdr:rowOff>
    </xdr:from>
    <xdr:ext cx="405111" cy="259045"/>
    <xdr:sp macro="" textlink="">
      <xdr:nvSpPr>
        <xdr:cNvPr id="384" name="n_2mainValue【消防施設】&#10;有形固定資産減価償却率">
          <a:extLst>
            <a:ext uri="{FF2B5EF4-FFF2-40B4-BE49-F238E27FC236}">
              <a16:creationId xmlns:a16="http://schemas.microsoft.com/office/drawing/2014/main" id="{A7354940-21EB-464A-9558-94C130D81365}"/>
            </a:ext>
          </a:extLst>
        </xdr:cNvPr>
        <xdr:cNvSpPr txBox="1"/>
      </xdr:nvSpPr>
      <xdr:spPr>
        <a:xfrm>
          <a:off x="14389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27322</xdr:rowOff>
    </xdr:from>
    <xdr:ext cx="405111" cy="259045"/>
    <xdr:sp macro="" textlink="">
      <xdr:nvSpPr>
        <xdr:cNvPr id="385" name="n_3mainValue【消防施設】&#10;有形固定資産減価償却率">
          <a:extLst>
            <a:ext uri="{FF2B5EF4-FFF2-40B4-BE49-F238E27FC236}">
              <a16:creationId xmlns:a16="http://schemas.microsoft.com/office/drawing/2014/main" id="{94969102-7D8A-423F-82A0-523210399A4C}"/>
            </a:ext>
          </a:extLst>
        </xdr:cNvPr>
        <xdr:cNvSpPr txBox="1"/>
      </xdr:nvSpPr>
      <xdr:spPr>
        <a:xfrm>
          <a:off x="135007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130191</xdr:rowOff>
    </xdr:from>
    <xdr:ext cx="405111" cy="259045"/>
    <xdr:sp macro="" textlink="">
      <xdr:nvSpPr>
        <xdr:cNvPr id="386" name="n_4mainValue【消防施設】&#10;有形固定資産減価償却率">
          <a:extLst>
            <a:ext uri="{FF2B5EF4-FFF2-40B4-BE49-F238E27FC236}">
              <a16:creationId xmlns:a16="http://schemas.microsoft.com/office/drawing/2014/main" id="{D6C21820-D04E-4826-8691-7C94C7A907FA}"/>
            </a:ext>
          </a:extLst>
        </xdr:cNvPr>
        <xdr:cNvSpPr txBox="1"/>
      </xdr:nvSpPr>
      <xdr:spPr>
        <a:xfrm>
          <a:off x="126117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7" name="正方形/長方形 386">
          <a:extLst>
            <a:ext uri="{FF2B5EF4-FFF2-40B4-BE49-F238E27FC236}">
              <a16:creationId xmlns:a16="http://schemas.microsoft.com/office/drawing/2014/main" id="{50B01B08-BF69-41FE-A03E-FA3161FB9E3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8" name="正方形/長方形 387">
          <a:extLst>
            <a:ext uri="{FF2B5EF4-FFF2-40B4-BE49-F238E27FC236}">
              <a16:creationId xmlns:a16="http://schemas.microsoft.com/office/drawing/2014/main" id="{11A2A069-FACE-4762-B43E-88B7AC2024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9" name="正方形/長方形 388">
          <a:extLst>
            <a:ext uri="{FF2B5EF4-FFF2-40B4-BE49-F238E27FC236}">
              <a16:creationId xmlns:a16="http://schemas.microsoft.com/office/drawing/2014/main" id="{FFFB07DB-3919-4C0D-A1BC-D772B91814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0" name="正方形/長方形 389">
          <a:extLst>
            <a:ext uri="{FF2B5EF4-FFF2-40B4-BE49-F238E27FC236}">
              <a16:creationId xmlns:a16="http://schemas.microsoft.com/office/drawing/2014/main" id="{10BC577B-8431-42A5-8024-3D2C83C380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1" name="正方形/長方形 390">
          <a:extLst>
            <a:ext uri="{FF2B5EF4-FFF2-40B4-BE49-F238E27FC236}">
              <a16:creationId xmlns:a16="http://schemas.microsoft.com/office/drawing/2014/main" id="{0394B80A-94AC-4435-BC86-42C1E59A61A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2" name="正方形/長方形 391">
          <a:extLst>
            <a:ext uri="{FF2B5EF4-FFF2-40B4-BE49-F238E27FC236}">
              <a16:creationId xmlns:a16="http://schemas.microsoft.com/office/drawing/2014/main" id="{5F1CA7D2-B9D9-42ED-9D3F-B1545F72923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3" name="正方形/長方形 392">
          <a:extLst>
            <a:ext uri="{FF2B5EF4-FFF2-40B4-BE49-F238E27FC236}">
              <a16:creationId xmlns:a16="http://schemas.microsoft.com/office/drawing/2014/main" id="{386DC767-795C-4DAB-9C64-F7F1C29EF9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4" name="正方形/長方形 393">
          <a:extLst>
            <a:ext uri="{FF2B5EF4-FFF2-40B4-BE49-F238E27FC236}">
              <a16:creationId xmlns:a16="http://schemas.microsoft.com/office/drawing/2014/main" id="{F1E282DB-E6C2-41E3-8438-9F90223784D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5" name="テキスト ボックス 394">
          <a:extLst>
            <a:ext uri="{FF2B5EF4-FFF2-40B4-BE49-F238E27FC236}">
              <a16:creationId xmlns:a16="http://schemas.microsoft.com/office/drawing/2014/main" id="{358ACE73-78CF-4E8E-9895-4F4CB1EC21F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6" name="直線コネクタ 395">
          <a:extLst>
            <a:ext uri="{FF2B5EF4-FFF2-40B4-BE49-F238E27FC236}">
              <a16:creationId xmlns:a16="http://schemas.microsoft.com/office/drawing/2014/main" id="{B26345D7-1A42-4BB1-AA96-72A9FE00EE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7" name="直線コネクタ 396">
          <a:extLst>
            <a:ext uri="{FF2B5EF4-FFF2-40B4-BE49-F238E27FC236}">
              <a16:creationId xmlns:a16="http://schemas.microsoft.com/office/drawing/2014/main" id="{74CE338C-6850-458E-A3C3-565968E9B33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8" name="テキスト ボックス 397">
          <a:extLst>
            <a:ext uri="{FF2B5EF4-FFF2-40B4-BE49-F238E27FC236}">
              <a16:creationId xmlns:a16="http://schemas.microsoft.com/office/drawing/2014/main" id="{D934DBB5-11B6-4020-B30C-61CDA567526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9" name="直線コネクタ 398">
          <a:extLst>
            <a:ext uri="{FF2B5EF4-FFF2-40B4-BE49-F238E27FC236}">
              <a16:creationId xmlns:a16="http://schemas.microsoft.com/office/drawing/2014/main" id="{4D7CDB7B-9CE3-4392-BE56-B152B898F38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00" name="テキスト ボックス 399">
          <a:extLst>
            <a:ext uri="{FF2B5EF4-FFF2-40B4-BE49-F238E27FC236}">
              <a16:creationId xmlns:a16="http://schemas.microsoft.com/office/drawing/2014/main" id="{722C1029-C674-4B0C-9112-84D547E78F01}"/>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01" name="直線コネクタ 400">
          <a:extLst>
            <a:ext uri="{FF2B5EF4-FFF2-40B4-BE49-F238E27FC236}">
              <a16:creationId xmlns:a16="http://schemas.microsoft.com/office/drawing/2014/main" id="{E97EC881-FA18-4D2C-B4D9-60C20704417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402" name="テキスト ボックス 401">
          <a:extLst>
            <a:ext uri="{FF2B5EF4-FFF2-40B4-BE49-F238E27FC236}">
              <a16:creationId xmlns:a16="http://schemas.microsoft.com/office/drawing/2014/main" id="{BBE5C358-0E60-4749-A7B9-017932EB413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3" name="直線コネクタ 402">
          <a:extLst>
            <a:ext uri="{FF2B5EF4-FFF2-40B4-BE49-F238E27FC236}">
              <a16:creationId xmlns:a16="http://schemas.microsoft.com/office/drawing/2014/main" id="{0901B86B-6655-4756-8661-D88F015996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404" name="テキスト ボックス 403">
          <a:extLst>
            <a:ext uri="{FF2B5EF4-FFF2-40B4-BE49-F238E27FC236}">
              <a16:creationId xmlns:a16="http://schemas.microsoft.com/office/drawing/2014/main" id="{2C03F5EC-5C2B-4D69-84DE-EB069920682D}"/>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5" name="直線コネクタ 404">
          <a:extLst>
            <a:ext uri="{FF2B5EF4-FFF2-40B4-BE49-F238E27FC236}">
              <a16:creationId xmlns:a16="http://schemas.microsoft.com/office/drawing/2014/main" id="{3A7F8FE9-6CE2-4DAD-938C-8D156195D81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406" name="テキスト ボックス 405">
          <a:extLst>
            <a:ext uri="{FF2B5EF4-FFF2-40B4-BE49-F238E27FC236}">
              <a16:creationId xmlns:a16="http://schemas.microsoft.com/office/drawing/2014/main" id="{790D52FB-5710-4DDC-BF20-65EBCB0E8454}"/>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7" name="直線コネクタ 406">
          <a:extLst>
            <a:ext uri="{FF2B5EF4-FFF2-40B4-BE49-F238E27FC236}">
              <a16:creationId xmlns:a16="http://schemas.microsoft.com/office/drawing/2014/main" id="{35E47F18-9639-435D-A0EA-CF112AFC1D7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408" name="テキスト ボックス 407">
          <a:extLst>
            <a:ext uri="{FF2B5EF4-FFF2-40B4-BE49-F238E27FC236}">
              <a16:creationId xmlns:a16="http://schemas.microsoft.com/office/drawing/2014/main" id="{FDE71179-1EC8-4B0C-B60C-F90AB359A66C}"/>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9" name="直線コネクタ 408">
          <a:extLst>
            <a:ext uri="{FF2B5EF4-FFF2-40B4-BE49-F238E27FC236}">
              <a16:creationId xmlns:a16="http://schemas.microsoft.com/office/drawing/2014/main" id="{75D81C6F-1FE7-4A0E-8FAB-05ADBC6261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410" name="テキスト ボックス 409">
          <a:extLst>
            <a:ext uri="{FF2B5EF4-FFF2-40B4-BE49-F238E27FC236}">
              <a16:creationId xmlns:a16="http://schemas.microsoft.com/office/drawing/2014/main" id="{76138CC9-F963-41C9-AC35-0C478FC4D05A}"/>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1" name="【消防施設】&#10;一人当たり面積グラフ枠">
          <a:extLst>
            <a:ext uri="{FF2B5EF4-FFF2-40B4-BE49-F238E27FC236}">
              <a16:creationId xmlns:a16="http://schemas.microsoft.com/office/drawing/2014/main" id="{3D9F57C3-0A3C-4992-82ED-8F447D4BF8E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412" name="直線コネクタ 411">
          <a:extLst>
            <a:ext uri="{FF2B5EF4-FFF2-40B4-BE49-F238E27FC236}">
              <a16:creationId xmlns:a16="http://schemas.microsoft.com/office/drawing/2014/main" id="{B2A4100E-65EE-477B-97CF-9A6F6402438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413" name="【消防施設】&#10;一人当たり面積最小値テキスト">
          <a:extLst>
            <a:ext uri="{FF2B5EF4-FFF2-40B4-BE49-F238E27FC236}">
              <a16:creationId xmlns:a16="http://schemas.microsoft.com/office/drawing/2014/main" id="{A851344B-3A14-4F73-B975-79EA4C1A212F}"/>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414" name="直線コネクタ 413">
          <a:extLst>
            <a:ext uri="{FF2B5EF4-FFF2-40B4-BE49-F238E27FC236}">
              <a16:creationId xmlns:a16="http://schemas.microsoft.com/office/drawing/2014/main" id="{F608F2C2-01A6-4273-9A84-2B23454CC1AD}"/>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415" name="【消防施設】&#10;一人当たり面積最大値テキスト">
          <a:extLst>
            <a:ext uri="{FF2B5EF4-FFF2-40B4-BE49-F238E27FC236}">
              <a16:creationId xmlns:a16="http://schemas.microsoft.com/office/drawing/2014/main" id="{ACACBBEA-ED71-4E7F-9212-0E474131BFF4}"/>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416" name="直線コネクタ 415">
          <a:extLst>
            <a:ext uri="{FF2B5EF4-FFF2-40B4-BE49-F238E27FC236}">
              <a16:creationId xmlns:a16="http://schemas.microsoft.com/office/drawing/2014/main" id="{DE6C0C35-BBA1-45EE-A50D-8596EDE7577B}"/>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417" name="【消防施設】&#10;一人当たり面積平均値テキスト">
          <a:extLst>
            <a:ext uri="{FF2B5EF4-FFF2-40B4-BE49-F238E27FC236}">
              <a16:creationId xmlns:a16="http://schemas.microsoft.com/office/drawing/2014/main" id="{EB972B4E-6768-401B-857C-6CADA21A6844}"/>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418" name="フローチャート: 判断 417">
          <a:extLst>
            <a:ext uri="{FF2B5EF4-FFF2-40B4-BE49-F238E27FC236}">
              <a16:creationId xmlns:a16="http://schemas.microsoft.com/office/drawing/2014/main" id="{E77A072B-3A8D-423A-AD4F-68B6F4AF3B5D}"/>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419" name="フローチャート: 判断 418">
          <a:extLst>
            <a:ext uri="{FF2B5EF4-FFF2-40B4-BE49-F238E27FC236}">
              <a16:creationId xmlns:a16="http://schemas.microsoft.com/office/drawing/2014/main" id="{16828183-0BDC-444B-A2A2-21287939BCAC}"/>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420" name="フローチャート: 判断 419">
          <a:extLst>
            <a:ext uri="{FF2B5EF4-FFF2-40B4-BE49-F238E27FC236}">
              <a16:creationId xmlns:a16="http://schemas.microsoft.com/office/drawing/2014/main" id="{64CD961A-E602-46E9-B5AA-50A2259BC002}"/>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421" name="フローチャート: 判断 420">
          <a:extLst>
            <a:ext uri="{FF2B5EF4-FFF2-40B4-BE49-F238E27FC236}">
              <a16:creationId xmlns:a16="http://schemas.microsoft.com/office/drawing/2014/main" id="{411B4B20-C13D-4CA4-A671-46E10813A3F3}"/>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422" name="フローチャート: 判断 421">
          <a:extLst>
            <a:ext uri="{FF2B5EF4-FFF2-40B4-BE49-F238E27FC236}">
              <a16:creationId xmlns:a16="http://schemas.microsoft.com/office/drawing/2014/main" id="{CC456955-C270-411C-82EF-B3E36F8446BB}"/>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6D6FF58C-D02E-4FCD-9ED4-7683EE75844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6771E84D-6B17-4251-9CDE-DEE36B629A3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106D5B3B-BE6D-4BD8-837B-ED3E3F01A18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004F9986-F15C-4BE9-8A57-E3182C01239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AAF3785F-A75A-4CFF-BF1A-985D9FD73DB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116960</xdr:rowOff>
    </xdr:from>
    <xdr:to>
      <xdr:col>116</xdr:col>
      <xdr:colOff>114300</xdr:colOff>
      <xdr:row>87</xdr:row>
      <xdr:rowOff>47110</xdr:rowOff>
    </xdr:to>
    <xdr:sp macro="" textlink="">
      <xdr:nvSpPr>
        <xdr:cNvPr id="428" name="楕円 427">
          <a:extLst>
            <a:ext uri="{FF2B5EF4-FFF2-40B4-BE49-F238E27FC236}">
              <a16:creationId xmlns:a16="http://schemas.microsoft.com/office/drawing/2014/main" id="{246FC03F-F8CB-4957-8E1F-C0C52B6D19A9}"/>
            </a:ext>
          </a:extLst>
        </xdr:cNvPr>
        <xdr:cNvSpPr/>
      </xdr:nvSpPr>
      <xdr:spPr>
        <a:xfrm>
          <a:off x="22110700" y="148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429" name="【消防施設】&#10;一人当たり面積該当値テキスト">
          <a:extLst>
            <a:ext uri="{FF2B5EF4-FFF2-40B4-BE49-F238E27FC236}">
              <a16:creationId xmlns:a16="http://schemas.microsoft.com/office/drawing/2014/main" id="{22E6FC4D-FDAA-434C-8FEA-9EC6A650E7BB}"/>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116928</xdr:rowOff>
    </xdr:from>
    <xdr:to>
      <xdr:col>112</xdr:col>
      <xdr:colOff>38100</xdr:colOff>
      <xdr:row>87</xdr:row>
      <xdr:rowOff>47078</xdr:rowOff>
    </xdr:to>
    <xdr:sp macro="" textlink="">
      <xdr:nvSpPr>
        <xdr:cNvPr id="430" name="楕円 429">
          <a:extLst>
            <a:ext uri="{FF2B5EF4-FFF2-40B4-BE49-F238E27FC236}">
              <a16:creationId xmlns:a16="http://schemas.microsoft.com/office/drawing/2014/main" id="{BD14CFA4-6319-4E6F-B1A5-1CD422F7CA2F}"/>
            </a:ext>
          </a:extLst>
        </xdr:cNvPr>
        <xdr:cNvSpPr/>
      </xdr:nvSpPr>
      <xdr:spPr>
        <a:xfrm>
          <a:off x="21272500" y="1486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167728</xdr:rowOff>
    </xdr:from>
    <xdr:to>
      <xdr:col>116</xdr:col>
      <xdr:colOff>63500</xdr:colOff>
      <xdr:row>86</xdr:row>
      <xdr:rowOff>167760</xdr:rowOff>
    </xdr:to>
    <xdr:cxnSp macro="">
      <xdr:nvCxnSpPr>
        <xdr:cNvPr id="431" name="直線コネクタ 430">
          <a:extLst>
            <a:ext uri="{FF2B5EF4-FFF2-40B4-BE49-F238E27FC236}">
              <a16:creationId xmlns:a16="http://schemas.microsoft.com/office/drawing/2014/main" id="{8AAC04BF-F8C2-44B1-B454-40DB6E181C82}"/>
            </a:ext>
          </a:extLst>
        </xdr:cNvPr>
        <xdr:cNvCxnSpPr/>
      </xdr:nvCxnSpPr>
      <xdr:spPr>
        <a:xfrm>
          <a:off x="21323300" y="14912428"/>
          <a:ext cx="8382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116928</xdr:rowOff>
    </xdr:from>
    <xdr:to>
      <xdr:col>107</xdr:col>
      <xdr:colOff>101600</xdr:colOff>
      <xdr:row>87</xdr:row>
      <xdr:rowOff>47078</xdr:rowOff>
    </xdr:to>
    <xdr:sp macro="" textlink="">
      <xdr:nvSpPr>
        <xdr:cNvPr id="432" name="楕円 431">
          <a:extLst>
            <a:ext uri="{FF2B5EF4-FFF2-40B4-BE49-F238E27FC236}">
              <a16:creationId xmlns:a16="http://schemas.microsoft.com/office/drawing/2014/main" id="{51412DA6-5835-4E48-9B56-04D91D40F158}"/>
            </a:ext>
          </a:extLst>
        </xdr:cNvPr>
        <xdr:cNvSpPr/>
      </xdr:nvSpPr>
      <xdr:spPr>
        <a:xfrm>
          <a:off x="20383500" y="1486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167728</xdr:rowOff>
    </xdr:from>
    <xdr:to>
      <xdr:col>111</xdr:col>
      <xdr:colOff>177800</xdr:colOff>
      <xdr:row>86</xdr:row>
      <xdr:rowOff>167728</xdr:rowOff>
    </xdr:to>
    <xdr:cxnSp macro="">
      <xdr:nvCxnSpPr>
        <xdr:cNvPr id="433" name="直線コネクタ 432">
          <a:extLst>
            <a:ext uri="{FF2B5EF4-FFF2-40B4-BE49-F238E27FC236}">
              <a16:creationId xmlns:a16="http://schemas.microsoft.com/office/drawing/2014/main" id="{0F688814-9F4C-4345-9712-6689A4B2A2FF}"/>
            </a:ext>
          </a:extLst>
        </xdr:cNvPr>
        <xdr:cNvCxnSpPr/>
      </xdr:nvCxnSpPr>
      <xdr:spPr>
        <a:xfrm>
          <a:off x="20434300" y="14912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116917</xdr:rowOff>
    </xdr:from>
    <xdr:to>
      <xdr:col>102</xdr:col>
      <xdr:colOff>165100</xdr:colOff>
      <xdr:row>87</xdr:row>
      <xdr:rowOff>47067</xdr:rowOff>
    </xdr:to>
    <xdr:sp macro="" textlink="">
      <xdr:nvSpPr>
        <xdr:cNvPr id="434" name="楕円 433">
          <a:extLst>
            <a:ext uri="{FF2B5EF4-FFF2-40B4-BE49-F238E27FC236}">
              <a16:creationId xmlns:a16="http://schemas.microsoft.com/office/drawing/2014/main" id="{7CF1AADD-63DB-4947-B8C3-BD35BB8AF322}"/>
            </a:ext>
          </a:extLst>
        </xdr:cNvPr>
        <xdr:cNvSpPr/>
      </xdr:nvSpPr>
      <xdr:spPr>
        <a:xfrm>
          <a:off x="19494500" y="148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167717</xdr:rowOff>
    </xdr:from>
    <xdr:to>
      <xdr:col>107</xdr:col>
      <xdr:colOff>50800</xdr:colOff>
      <xdr:row>86</xdr:row>
      <xdr:rowOff>167728</xdr:rowOff>
    </xdr:to>
    <xdr:cxnSp macro="">
      <xdr:nvCxnSpPr>
        <xdr:cNvPr id="435" name="直線コネクタ 434">
          <a:extLst>
            <a:ext uri="{FF2B5EF4-FFF2-40B4-BE49-F238E27FC236}">
              <a16:creationId xmlns:a16="http://schemas.microsoft.com/office/drawing/2014/main" id="{5FD02D10-0967-49E0-8914-7F2A7B352DAC}"/>
            </a:ext>
          </a:extLst>
        </xdr:cNvPr>
        <xdr:cNvCxnSpPr/>
      </xdr:nvCxnSpPr>
      <xdr:spPr>
        <a:xfrm>
          <a:off x="19545300" y="14912417"/>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116993</xdr:rowOff>
    </xdr:from>
    <xdr:to>
      <xdr:col>98</xdr:col>
      <xdr:colOff>38100</xdr:colOff>
      <xdr:row>87</xdr:row>
      <xdr:rowOff>47143</xdr:rowOff>
    </xdr:to>
    <xdr:sp macro="" textlink="">
      <xdr:nvSpPr>
        <xdr:cNvPr id="436" name="楕円 435">
          <a:extLst>
            <a:ext uri="{FF2B5EF4-FFF2-40B4-BE49-F238E27FC236}">
              <a16:creationId xmlns:a16="http://schemas.microsoft.com/office/drawing/2014/main" id="{B7030362-992D-4143-B887-1EB5863DE61F}"/>
            </a:ext>
          </a:extLst>
        </xdr:cNvPr>
        <xdr:cNvSpPr/>
      </xdr:nvSpPr>
      <xdr:spPr>
        <a:xfrm>
          <a:off x="18605500" y="1486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167717</xdr:rowOff>
    </xdr:from>
    <xdr:to>
      <xdr:col>102</xdr:col>
      <xdr:colOff>114300</xdr:colOff>
      <xdr:row>86</xdr:row>
      <xdr:rowOff>167793</xdr:rowOff>
    </xdr:to>
    <xdr:cxnSp macro="">
      <xdr:nvCxnSpPr>
        <xdr:cNvPr id="437" name="直線コネクタ 436">
          <a:extLst>
            <a:ext uri="{FF2B5EF4-FFF2-40B4-BE49-F238E27FC236}">
              <a16:creationId xmlns:a16="http://schemas.microsoft.com/office/drawing/2014/main" id="{B22C6A5D-5B45-4029-8FF8-70F04D002888}"/>
            </a:ext>
          </a:extLst>
        </xdr:cNvPr>
        <xdr:cNvCxnSpPr/>
      </xdr:nvCxnSpPr>
      <xdr:spPr>
        <a:xfrm flipV="1">
          <a:off x="18656300" y="1491241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438" name="n_1aveValue【消防施設】&#10;一人当たり面積">
          <a:extLst>
            <a:ext uri="{FF2B5EF4-FFF2-40B4-BE49-F238E27FC236}">
              <a16:creationId xmlns:a16="http://schemas.microsoft.com/office/drawing/2014/main" id="{1A5AD856-E2B7-4496-9437-97EE87F9D4B3}"/>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439" name="n_2aveValue【消防施設】&#10;一人当たり面積">
          <a:extLst>
            <a:ext uri="{FF2B5EF4-FFF2-40B4-BE49-F238E27FC236}">
              <a16:creationId xmlns:a16="http://schemas.microsoft.com/office/drawing/2014/main" id="{3FA5DA35-BA14-476F-B597-CA398A2CA57B}"/>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440" name="n_3aveValue【消防施設】&#10;一人当たり面積">
          <a:extLst>
            <a:ext uri="{FF2B5EF4-FFF2-40B4-BE49-F238E27FC236}">
              <a16:creationId xmlns:a16="http://schemas.microsoft.com/office/drawing/2014/main" id="{73E9E1AF-DD57-4C92-AAD7-7A4524EEC189}"/>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441" name="n_4aveValue【消防施設】&#10;一人当たり面積">
          <a:extLst>
            <a:ext uri="{FF2B5EF4-FFF2-40B4-BE49-F238E27FC236}">
              <a16:creationId xmlns:a16="http://schemas.microsoft.com/office/drawing/2014/main" id="{07C19B1C-A0FC-4055-A1C4-57E5C55CD5FF}"/>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38205</xdr:rowOff>
    </xdr:from>
    <xdr:ext cx="469744" cy="259045"/>
    <xdr:sp macro="" textlink="">
      <xdr:nvSpPr>
        <xdr:cNvPr id="442" name="n_1mainValue【消防施設】&#10;一人当たり面積">
          <a:extLst>
            <a:ext uri="{FF2B5EF4-FFF2-40B4-BE49-F238E27FC236}">
              <a16:creationId xmlns:a16="http://schemas.microsoft.com/office/drawing/2014/main" id="{955A3F1D-826A-4E6C-BF5C-E1B75F17D2C6}"/>
            </a:ext>
          </a:extLst>
        </xdr:cNvPr>
        <xdr:cNvSpPr txBox="1"/>
      </xdr:nvSpPr>
      <xdr:spPr>
        <a:xfrm>
          <a:off x="21075727" y="1495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38205</xdr:rowOff>
    </xdr:from>
    <xdr:ext cx="469744" cy="259045"/>
    <xdr:sp macro="" textlink="">
      <xdr:nvSpPr>
        <xdr:cNvPr id="443" name="n_2mainValue【消防施設】&#10;一人当たり面積">
          <a:extLst>
            <a:ext uri="{FF2B5EF4-FFF2-40B4-BE49-F238E27FC236}">
              <a16:creationId xmlns:a16="http://schemas.microsoft.com/office/drawing/2014/main" id="{FD10269F-D3D8-42CE-96CB-E80CCE70BFC2}"/>
            </a:ext>
          </a:extLst>
        </xdr:cNvPr>
        <xdr:cNvSpPr txBox="1"/>
      </xdr:nvSpPr>
      <xdr:spPr>
        <a:xfrm>
          <a:off x="20199427" y="1495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38194</xdr:rowOff>
    </xdr:from>
    <xdr:ext cx="469744" cy="259045"/>
    <xdr:sp macro="" textlink="">
      <xdr:nvSpPr>
        <xdr:cNvPr id="444" name="n_3mainValue【消防施設】&#10;一人当たり面積">
          <a:extLst>
            <a:ext uri="{FF2B5EF4-FFF2-40B4-BE49-F238E27FC236}">
              <a16:creationId xmlns:a16="http://schemas.microsoft.com/office/drawing/2014/main" id="{28469F03-F1D5-4D0C-82BB-B1A1E04CC2B2}"/>
            </a:ext>
          </a:extLst>
        </xdr:cNvPr>
        <xdr:cNvSpPr txBox="1"/>
      </xdr:nvSpPr>
      <xdr:spPr>
        <a:xfrm>
          <a:off x="19310427" y="1495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38270</xdr:rowOff>
    </xdr:from>
    <xdr:ext cx="469744" cy="259045"/>
    <xdr:sp macro="" textlink="">
      <xdr:nvSpPr>
        <xdr:cNvPr id="445" name="n_4mainValue【消防施設】&#10;一人当たり面積">
          <a:extLst>
            <a:ext uri="{FF2B5EF4-FFF2-40B4-BE49-F238E27FC236}">
              <a16:creationId xmlns:a16="http://schemas.microsoft.com/office/drawing/2014/main" id="{97990911-5AE3-4FE5-A803-E04DD169FA8C}"/>
            </a:ext>
          </a:extLst>
        </xdr:cNvPr>
        <xdr:cNvSpPr txBox="1"/>
      </xdr:nvSpPr>
      <xdr:spPr>
        <a:xfrm>
          <a:off x="18421427" y="1495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id="{96E97664-B5EC-4BCD-9893-EC7BF846E9A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id="{180D3CE5-918F-4C8C-9C00-21E8E7DEAC7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id="{0E5669E3-54F5-4578-AB34-F90EF6175CD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id="{D6CC99EB-0770-4844-8362-55E7BFF4E5E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id="{1846A084-B4CB-4C84-8906-3F01081F056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id="{7DB9E700-B61E-42E5-A0F5-44079BEC907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id="{D39FD1A7-6775-46BF-902A-0735B34E2D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id="{C88F3DA2-FAE4-4166-A075-F3EE7D9C64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id="{163B44E5-EEA6-4308-A6BC-EFF554D1D14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id="{9319A7FF-BAB6-477C-A443-275B4B5DBC3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id="{A6F73634-05EB-4AB0-B44E-92E80EBC90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id="{182E5E0C-596E-4A29-B86B-0CEE73F7EDA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id="{3829448B-B5CF-458F-A78C-32FB64A1AF9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id="{69603EB6-67EB-4472-B824-57B8D4676CC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id="{184DE038-2307-4098-99DD-0B6F1A5529F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id="{668A8932-5276-4477-996F-769E8002185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id="{14804E68-242E-4BB5-B23B-E96D7AF1160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id="{A8818F9C-0405-4483-BA35-7C427BCB65A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id="{B2134693-803A-489E-ABF9-D12EC8EE7ED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id="{5C84D7DE-7BF5-4FA5-A370-FED4EDB3DFB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id="{6460DBC9-FFE6-4403-B818-5EFA0C1C2D3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id="{42CBBE52-A758-4F37-8003-F9EB0DEF903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id="{AAFADA4E-EF2D-41C1-AE13-74D7A93FB51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id="{420B1F98-EF4B-4712-87AF-E851B21FF8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id="{98E43F0C-CCCC-4C4E-893E-D8CEBAFEB1A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471" name="直線コネクタ 470">
          <a:extLst>
            <a:ext uri="{FF2B5EF4-FFF2-40B4-BE49-F238E27FC236}">
              <a16:creationId xmlns:a16="http://schemas.microsoft.com/office/drawing/2014/main" id="{E725C443-719F-4FE5-ABD8-18911C9DA062}"/>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472" name="【庁舎】&#10;有形固定資産減価償却率最小値テキスト">
          <a:extLst>
            <a:ext uri="{FF2B5EF4-FFF2-40B4-BE49-F238E27FC236}">
              <a16:creationId xmlns:a16="http://schemas.microsoft.com/office/drawing/2014/main" id="{5CB3D7E8-9F32-4C65-8AF5-C4BCF7FAAA6A}"/>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473" name="直線コネクタ 472">
          <a:extLst>
            <a:ext uri="{FF2B5EF4-FFF2-40B4-BE49-F238E27FC236}">
              <a16:creationId xmlns:a16="http://schemas.microsoft.com/office/drawing/2014/main" id="{AB46502C-AA8D-46B5-92CC-76E142A598F3}"/>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474" name="【庁舎】&#10;有形固定資産減価償却率最大値テキスト">
          <a:extLst>
            <a:ext uri="{FF2B5EF4-FFF2-40B4-BE49-F238E27FC236}">
              <a16:creationId xmlns:a16="http://schemas.microsoft.com/office/drawing/2014/main" id="{DB786615-3962-4D39-A96A-00CB0D4FF97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475" name="直線コネクタ 474">
          <a:extLst>
            <a:ext uri="{FF2B5EF4-FFF2-40B4-BE49-F238E27FC236}">
              <a16:creationId xmlns:a16="http://schemas.microsoft.com/office/drawing/2014/main" id="{88813FCD-9235-48A0-A7E3-F8847D8AC93C}"/>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476" name="【庁舎】&#10;有形固定資産減価償却率平均値テキスト">
          <a:extLst>
            <a:ext uri="{FF2B5EF4-FFF2-40B4-BE49-F238E27FC236}">
              <a16:creationId xmlns:a16="http://schemas.microsoft.com/office/drawing/2014/main" id="{6FF6C45E-9EC2-4A75-B196-EF6070D98134}"/>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77" name="フローチャート: 判断 476">
          <a:extLst>
            <a:ext uri="{FF2B5EF4-FFF2-40B4-BE49-F238E27FC236}">
              <a16:creationId xmlns:a16="http://schemas.microsoft.com/office/drawing/2014/main" id="{F5E0D772-ED69-4DFB-AB04-B520459AE64A}"/>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478" name="フローチャート: 判断 477">
          <a:extLst>
            <a:ext uri="{FF2B5EF4-FFF2-40B4-BE49-F238E27FC236}">
              <a16:creationId xmlns:a16="http://schemas.microsoft.com/office/drawing/2014/main" id="{371B1679-6C1A-4EFA-9EA0-9F27061918B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479" name="フローチャート: 判断 478">
          <a:extLst>
            <a:ext uri="{FF2B5EF4-FFF2-40B4-BE49-F238E27FC236}">
              <a16:creationId xmlns:a16="http://schemas.microsoft.com/office/drawing/2014/main" id="{9706CFBC-6CAF-4A34-A433-6A856FA31EC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480" name="フローチャート: 判断 479">
          <a:extLst>
            <a:ext uri="{FF2B5EF4-FFF2-40B4-BE49-F238E27FC236}">
              <a16:creationId xmlns:a16="http://schemas.microsoft.com/office/drawing/2014/main" id="{3358E181-A505-46B6-B40C-012AF4A80D37}"/>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481" name="フローチャート: 判断 480">
          <a:extLst>
            <a:ext uri="{FF2B5EF4-FFF2-40B4-BE49-F238E27FC236}">
              <a16:creationId xmlns:a16="http://schemas.microsoft.com/office/drawing/2014/main" id="{32E104F7-927A-400A-9B94-95988A6B94CD}"/>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A4C97D23-AF87-4B19-AFB5-A0ECBF8C3B4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43D3780B-8D1A-4C12-BC5E-E7E87B339A4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252587D8-2661-4B55-B5D4-20AC63FABE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2D48E32F-44FA-4D6E-A623-C1B744E9446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7F1D3BB7-F43E-46F8-9FA9-37ED6BF723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67855</xdr:rowOff>
    </xdr:from>
    <xdr:to>
      <xdr:col>85</xdr:col>
      <xdr:colOff>177800</xdr:colOff>
      <xdr:row>103</xdr:row>
      <xdr:rowOff>169455</xdr:rowOff>
    </xdr:to>
    <xdr:sp macro="" textlink="">
      <xdr:nvSpPr>
        <xdr:cNvPr id="487" name="楕円 486">
          <a:extLst>
            <a:ext uri="{FF2B5EF4-FFF2-40B4-BE49-F238E27FC236}">
              <a16:creationId xmlns:a16="http://schemas.microsoft.com/office/drawing/2014/main" id="{9440B861-B683-4995-A237-BB81D32CC198}"/>
            </a:ext>
          </a:extLst>
        </xdr:cNvPr>
        <xdr:cNvSpPr/>
      </xdr:nvSpPr>
      <xdr:spPr>
        <a:xfrm>
          <a:off x="162687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90732</xdr:rowOff>
    </xdr:from>
    <xdr:ext cx="405111" cy="259045"/>
    <xdr:sp macro="" textlink="">
      <xdr:nvSpPr>
        <xdr:cNvPr id="488" name="【庁舎】&#10;有形固定資産減価償却率該当値テキスト">
          <a:extLst>
            <a:ext uri="{FF2B5EF4-FFF2-40B4-BE49-F238E27FC236}">
              <a16:creationId xmlns:a16="http://schemas.microsoft.com/office/drawing/2014/main" id="{6F472457-DC9C-4CB2-8472-C9A9B1391774}"/>
            </a:ext>
          </a:extLst>
        </xdr:cNvPr>
        <xdr:cNvSpPr txBox="1"/>
      </xdr:nvSpPr>
      <xdr:spPr>
        <a:xfrm>
          <a:off x="16357600" y="1757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98879</xdr:rowOff>
    </xdr:from>
    <xdr:to>
      <xdr:col>81</xdr:col>
      <xdr:colOff>101600</xdr:colOff>
      <xdr:row>104</xdr:row>
      <xdr:rowOff>29029</xdr:rowOff>
    </xdr:to>
    <xdr:sp macro="" textlink="">
      <xdr:nvSpPr>
        <xdr:cNvPr id="489" name="楕円 488">
          <a:extLst>
            <a:ext uri="{FF2B5EF4-FFF2-40B4-BE49-F238E27FC236}">
              <a16:creationId xmlns:a16="http://schemas.microsoft.com/office/drawing/2014/main" id="{C6039941-691F-447C-B407-D3AD30F76956}"/>
            </a:ext>
          </a:extLst>
        </xdr:cNvPr>
        <xdr:cNvSpPr/>
      </xdr:nvSpPr>
      <xdr:spPr>
        <a:xfrm>
          <a:off x="15430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118655</xdr:rowOff>
    </xdr:from>
    <xdr:to>
      <xdr:col>85</xdr:col>
      <xdr:colOff>127000</xdr:colOff>
      <xdr:row>103</xdr:row>
      <xdr:rowOff>149679</xdr:rowOff>
    </xdr:to>
    <xdr:cxnSp macro="">
      <xdr:nvCxnSpPr>
        <xdr:cNvPr id="490" name="直線コネクタ 489">
          <a:extLst>
            <a:ext uri="{FF2B5EF4-FFF2-40B4-BE49-F238E27FC236}">
              <a16:creationId xmlns:a16="http://schemas.microsoft.com/office/drawing/2014/main" id="{98D525E3-DB79-413A-9D43-DB8DDE60D185}"/>
            </a:ext>
          </a:extLst>
        </xdr:cNvPr>
        <xdr:cNvCxnSpPr/>
      </xdr:nvCxnSpPr>
      <xdr:spPr>
        <a:xfrm flipV="1">
          <a:off x="15481300" y="17778005"/>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103777</xdr:rowOff>
    </xdr:from>
    <xdr:to>
      <xdr:col>76</xdr:col>
      <xdr:colOff>165100</xdr:colOff>
      <xdr:row>104</xdr:row>
      <xdr:rowOff>33927</xdr:rowOff>
    </xdr:to>
    <xdr:sp macro="" textlink="">
      <xdr:nvSpPr>
        <xdr:cNvPr id="491" name="楕円 490">
          <a:extLst>
            <a:ext uri="{FF2B5EF4-FFF2-40B4-BE49-F238E27FC236}">
              <a16:creationId xmlns:a16="http://schemas.microsoft.com/office/drawing/2014/main" id="{8308E460-CB13-484E-8C18-6F9BAAC21CB4}"/>
            </a:ext>
          </a:extLst>
        </xdr:cNvPr>
        <xdr:cNvSpPr/>
      </xdr:nvSpPr>
      <xdr:spPr>
        <a:xfrm>
          <a:off x="14541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149679</xdr:rowOff>
    </xdr:from>
    <xdr:to>
      <xdr:col>81</xdr:col>
      <xdr:colOff>50800</xdr:colOff>
      <xdr:row>103</xdr:row>
      <xdr:rowOff>154577</xdr:rowOff>
    </xdr:to>
    <xdr:cxnSp macro="">
      <xdr:nvCxnSpPr>
        <xdr:cNvPr id="492" name="直線コネクタ 491">
          <a:extLst>
            <a:ext uri="{FF2B5EF4-FFF2-40B4-BE49-F238E27FC236}">
              <a16:creationId xmlns:a16="http://schemas.microsoft.com/office/drawing/2014/main" id="{1992BD3E-9F50-4C8F-BF74-E127F96125AA}"/>
            </a:ext>
          </a:extLst>
        </xdr:cNvPr>
        <xdr:cNvCxnSpPr/>
      </xdr:nvCxnSpPr>
      <xdr:spPr>
        <a:xfrm flipV="1">
          <a:off x="14592300" y="1780902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53158</xdr:rowOff>
    </xdr:from>
    <xdr:to>
      <xdr:col>72</xdr:col>
      <xdr:colOff>38100</xdr:colOff>
      <xdr:row>103</xdr:row>
      <xdr:rowOff>154758</xdr:rowOff>
    </xdr:to>
    <xdr:sp macro="" textlink="">
      <xdr:nvSpPr>
        <xdr:cNvPr id="493" name="楕円 492">
          <a:extLst>
            <a:ext uri="{FF2B5EF4-FFF2-40B4-BE49-F238E27FC236}">
              <a16:creationId xmlns:a16="http://schemas.microsoft.com/office/drawing/2014/main" id="{2C43975B-06D1-4037-9CB6-0A88D3ACE5A0}"/>
            </a:ext>
          </a:extLst>
        </xdr:cNvPr>
        <xdr:cNvSpPr/>
      </xdr:nvSpPr>
      <xdr:spPr>
        <a:xfrm>
          <a:off x="136525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103958</xdr:rowOff>
    </xdr:from>
    <xdr:to>
      <xdr:col>76</xdr:col>
      <xdr:colOff>114300</xdr:colOff>
      <xdr:row>103</xdr:row>
      <xdr:rowOff>154577</xdr:rowOff>
    </xdr:to>
    <xdr:cxnSp macro="">
      <xdr:nvCxnSpPr>
        <xdr:cNvPr id="494" name="直線コネクタ 493">
          <a:extLst>
            <a:ext uri="{FF2B5EF4-FFF2-40B4-BE49-F238E27FC236}">
              <a16:creationId xmlns:a16="http://schemas.microsoft.com/office/drawing/2014/main" id="{EC562C64-02C3-41C3-A475-7BB1303872AE}"/>
            </a:ext>
          </a:extLst>
        </xdr:cNvPr>
        <xdr:cNvCxnSpPr/>
      </xdr:nvCxnSpPr>
      <xdr:spPr>
        <a:xfrm>
          <a:off x="13703300" y="1776330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23768</xdr:rowOff>
    </xdr:from>
    <xdr:to>
      <xdr:col>67</xdr:col>
      <xdr:colOff>101600</xdr:colOff>
      <xdr:row>104</xdr:row>
      <xdr:rowOff>125368</xdr:rowOff>
    </xdr:to>
    <xdr:sp macro="" textlink="">
      <xdr:nvSpPr>
        <xdr:cNvPr id="495" name="楕円 494">
          <a:extLst>
            <a:ext uri="{FF2B5EF4-FFF2-40B4-BE49-F238E27FC236}">
              <a16:creationId xmlns:a16="http://schemas.microsoft.com/office/drawing/2014/main" id="{5A13116E-E1BD-4470-8B55-1D10561A7D8F}"/>
            </a:ext>
          </a:extLst>
        </xdr:cNvPr>
        <xdr:cNvSpPr/>
      </xdr:nvSpPr>
      <xdr:spPr>
        <a:xfrm>
          <a:off x="12763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103958</xdr:rowOff>
    </xdr:from>
    <xdr:to>
      <xdr:col>71</xdr:col>
      <xdr:colOff>177800</xdr:colOff>
      <xdr:row>104</xdr:row>
      <xdr:rowOff>74568</xdr:rowOff>
    </xdr:to>
    <xdr:cxnSp macro="">
      <xdr:nvCxnSpPr>
        <xdr:cNvPr id="496" name="直線コネクタ 495">
          <a:extLst>
            <a:ext uri="{FF2B5EF4-FFF2-40B4-BE49-F238E27FC236}">
              <a16:creationId xmlns:a16="http://schemas.microsoft.com/office/drawing/2014/main" id="{EA7FC311-B8BA-4B45-AC53-AA0EE606A713}"/>
            </a:ext>
          </a:extLst>
        </xdr:cNvPr>
        <xdr:cNvCxnSpPr/>
      </xdr:nvCxnSpPr>
      <xdr:spPr>
        <a:xfrm flipV="1">
          <a:off x="12814300" y="17763308"/>
          <a:ext cx="889000" cy="14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497" name="n_1aveValue【庁舎】&#10;有形固定資産減価償却率">
          <a:extLst>
            <a:ext uri="{FF2B5EF4-FFF2-40B4-BE49-F238E27FC236}">
              <a16:creationId xmlns:a16="http://schemas.microsoft.com/office/drawing/2014/main" id="{D65BD552-064A-4646-9CD0-0B56ACF7156B}"/>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498" name="n_2aveValue【庁舎】&#10;有形固定資産減価償却率">
          <a:extLst>
            <a:ext uri="{FF2B5EF4-FFF2-40B4-BE49-F238E27FC236}">
              <a16:creationId xmlns:a16="http://schemas.microsoft.com/office/drawing/2014/main" id="{3771F86B-CCF7-4DD7-9AF0-D4B9BA2BB9F7}"/>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499" name="n_3aveValue【庁舎】&#10;有形固定資産減価償却率">
          <a:extLst>
            <a:ext uri="{FF2B5EF4-FFF2-40B4-BE49-F238E27FC236}">
              <a16:creationId xmlns:a16="http://schemas.microsoft.com/office/drawing/2014/main" id="{C0327808-4389-45F7-A5D5-520057E6D487}"/>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500" name="n_4aveValue【庁舎】&#10;有形固定資産減価償却率">
          <a:extLst>
            <a:ext uri="{FF2B5EF4-FFF2-40B4-BE49-F238E27FC236}">
              <a16:creationId xmlns:a16="http://schemas.microsoft.com/office/drawing/2014/main" id="{65BC0B22-BC10-4211-AF2D-A2D697E40188}"/>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45556</xdr:rowOff>
    </xdr:from>
    <xdr:ext cx="405111" cy="259045"/>
    <xdr:sp macro="" textlink="">
      <xdr:nvSpPr>
        <xdr:cNvPr id="501" name="n_1mainValue【庁舎】&#10;有形固定資産減価償却率">
          <a:extLst>
            <a:ext uri="{FF2B5EF4-FFF2-40B4-BE49-F238E27FC236}">
              <a16:creationId xmlns:a16="http://schemas.microsoft.com/office/drawing/2014/main" id="{D640195F-BA27-454A-A5D9-D6230B8999F7}"/>
            </a:ext>
          </a:extLst>
        </xdr:cNvPr>
        <xdr:cNvSpPr txBox="1"/>
      </xdr:nvSpPr>
      <xdr:spPr>
        <a:xfrm>
          <a:off x="152660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50454</xdr:rowOff>
    </xdr:from>
    <xdr:ext cx="405111" cy="259045"/>
    <xdr:sp macro="" textlink="">
      <xdr:nvSpPr>
        <xdr:cNvPr id="502" name="n_2mainValue【庁舎】&#10;有形固定資産減価償却率">
          <a:extLst>
            <a:ext uri="{FF2B5EF4-FFF2-40B4-BE49-F238E27FC236}">
              <a16:creationId xmlns:a16="http://schemas.microsoft.com/office/drawing/2014/main" id="{0D7C5915-1A51-4B89-8125-0B64544BDB7D}"/>
            </a:ext>
          </a:extLst>
        </xdr:cNvPr>
        <xdr:cNvSpPr txBox="1"/>
      </xdr:nvSpPr>
      <xdr:spPr>
        <a:xfrm>
          <a:off x="143897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171285</xdr:rowOff>
    </xdr:from>
    <xdr:ext cx="405111" cy="259045"/>
    <xdr:sp macro="" textlink="">
      <xdr:nvSpPr>
        <xdr:cNvPr id="503" name="n_3mainValue【庁舎】&#10;有形固定資産減価償却率">
          <a:extLst>
            <a:ext uri="{FF2B5EF4-FFF2-40B4-BE49-F238E27FC236}">
              <a16:creationId xmlns:a16="http://schemas.microsoft.com/office/drawing/2014/main" id="{4BAC9E4E-CB0F-4DEB-8556-1C5214A847F5}"/>
            </a:ext>
          </a:extLst>
        </xdr:cNvPr>
        <xdr:cNvSpPr txBox="1"/>
      </xdr:nvSpPr>
      <xdr:spPr>
        <a:xfrm>
          <a:off x="13500744" y="1748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141895</xdr:rowOff>
    </xdr:from>
    <xdr:ext cx="405111" cy="259045"/>
    <xdr:sp macro="" textlink="">
      <xdr:nvSpPr>
        <xdr:cNvPr id="504" name="n_4mainValue【庁舎】&#10;有形固定資産減価償却率">
          <a:extLst>
            <a:ext uri="{FF2B5EF4-FFF2-40B4-BE49-F238E27FC236}">
              <a16:creationId xmlns:a16="http://schemas.microsoft.com/office/drawing/2014/main" id="{6340DDB4-36A5-48C0-B9E6-54175866906F}"/>
            </a:ext>
          </a:extLst>
        </xdr:cNvPr>
        <xdr:cNvSpPr txBox="1"/>
      </xdr:nvSpPr>
      <xdr:spPr>
        <a:xfrm>
          <a:off x="12611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7C3F083F-56C6-41E0-A479-49A6DC876D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131DD8AE-6DF8-4346-BD27-3193B8F0F8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3CA2926B-68FD-4922-BC51-78F4FB59C8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0175C0E0-084A-470A-8777-F43947B229B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DCC4EE74-A4B0-4D96-AF14-82756E173FC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FF61E6C9-2539-4AE9-815A-A9B30F000DB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ABB1BC27-1D9B-4806-80ED-F32596CB3C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7B7D4750-C31F-465F-AF07-4C60861B3D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7294E5C1-D9A3-4D86-91C0-BF1F518751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F5ED1572-AEFD-4833-9D07-2D49721E49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5" name="テキスト ボックス 514">
          <a:extLst>
            <a:ext uri="{FF2B5EF4-FFF2-40B4-BE49-F238E27FC236}">
              <a16:creationId xmlns:a16="http://schemas.microsoft.com/office/drawing/2014/main" id="{F43F3186-C101-43BC-AF10-D41EA734997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6" name="直線コネクタ 515">
          <a:extLst>
            <a:ext uri="{FF2B5EF4-FFF2-40B4-BE49-F238E27FC236}">
              <a16:creationId xmlns:a16="http://schemas.microsoft.com/office/drawing/2014/main" id="{D50CB406-1834-4D51-B876-C99E79E5999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7" name="テキスト ボックス 516">
          <a:extLst>
            <a:ext uri="{FF2B5EF4-FFF2-40B4-BE49-F238E27FC236}">
              <a16:creationId xmlns:a16="http://schemas.microsoft.com/office/drawing/2014/main" id="{E7F3C8D9-EDB4-4260-A3DE-0168A603E39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8" name="直線コネクタ 517">
          <a:extLst>
            <a:ext uri="{FF2B5EF4-FFF2-40B4-BE49-F238E27FC236}">
              <a16:creationId xmlns:a16="http://schemas.microsoft.com/office/drawing/2014/main" id="{5BC027D7-57A2-48CA-A356-8EF4B6A2CA0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9" name="テキスト ボックス 518">
          <a:extLst>
            <a:ext uri="{FF2B5EF4-FFF2-40B4-BE49-F238E27FC236}">
              <a16:creationId xmlns:a16="http://schemas.microsoft.com/office/drawing/2014/main" id="{4CD3BC0E-B068-49E8-9315-C5DB78959DA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20" name="直線コネクタ 519">
          <a:extLst>
            <a:ext uri="{FF2B5EF4-FFF2-40B4-BE49-F238E27FC236}">
              <a16:creationId xmlns:a16="http://schemas.microsoft.com/office/drawing/2014/main" id="{35124238-EBEC-42EB-8FED-681F0BC752B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21" name="テキスト ボックス 520">
          <a:extLst>
            <a:ext uri="{FF2B5EF4-FFF2-40B4-BE49-F238E27FC236}">
              <a16:creationId xmlns:a16="http://schemas.microsoft.com/office/drawing/2014/main" id="{D8E276F4-BE2E-4FA8-8B76-2E50B0E53E4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22" name="直線コネクタ 521">
          <a:extLst>
            <a:ext uri="{FF2B5EF4-FFF2-40B4-BE49-F238E27FC236}">
              <a16:creationId xmlns:a16="http://schemas.microsoft.com/office/drawing/2014/main" id="{76B3E4D6-19C6-4A54-9FB5-CE5B92493CB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3" name="テキスト ボックス 522">
          <a:extLst>
            <a:ext uri="{FF2B5EF4-FFF2-40B4-BE49-F238E27FC236}">
              <a16:creationId xmlns:a16="http://schemas.microsoft.com/office/drawing/2014/main" id="{B56DCEEF-EB0E-4B24-9299-9AA9BD2FDDB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4" name="直線コネクタ 523">
          <a:extLst>
            <a:ext uri="{FF2B5EF4-FFF2-40B4-BE49-F238E27FC236}">
              <a16:creationId xmlns:a16="http://schemas.microsoft.com/office/drawing/2014/main" id="{24817C1E-002F-4719-959D-9C73D3AAEFF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5" name="テキスト ボックス 524">
          <a:extLst>
            <a:ext uri="{FF2B5EF4-FFF2-40B4-BE49-F238E27FC236}">
              <a16:creationId xmlns:a16="http://schemas.microsoft.com/office/drawing/2014/main" id="{9B3D9DDB-3A78-430B-BE5D-1B87E97B63D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6" name="直線コネクタ 525">
          <a:extLst>
            <a:ext uri="{FF2B5EF4-FFF2-40B4-BE49-F238E27FC236}">
              <a16:creationId xmlns:a16="http://schemas.microsoft.com/office/drawing/2014/main" id="{60969F44-AC33-472D-92EF-D1DD5E537D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7" name="テキスト ボックス 526">
          <a:extLst>
            <a:ext uri="{FF2B5EF4-FFF2-40B4-BE49-F238E27FC236}">
              <a16:creationId xmlns:a16="http://schemas.microsoft.com/office/drawing/2014/main" id="{4A2B2B18-54BC-4970-8471-E588C31E0A9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8" name="【庁舎】&#10;一人当たり面積グラフ枠">
          <a:extLst>
            <a:ext uri="{FF2B5EF4-FFF2-40B4-BE49-F238E27FC236}">
              <a16:creationId xmlns:a16="http://schemas.microsoft.com/office/drawing/2014/main" id="{D04A3A2C-2AD2-4B56-9DAB-B7DB3531963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529" name="直線コネクタ 528">
          <a:extLst>
            <a:ext uri="{FF2B5EF4-FFF2-40B4-BE49-F238E27FC236}">
              <a16:creationId xmlns:a16="http://schemas.microsoft.com/office/drawing/2014/main" id="{8E1346E3-0546-4C5A-B69A-5364B2F1C7DA}"/>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530" name="【庁舎】&#10;一人当たり面積最小値テキスト">
          <a:extLst>
            <a:ext uri="{FF2B5EF4-FFF2-40B4-BE49-F238E27FC236}">
              <a16:creationId xmlns:a16="http://schemas.microsoft.com/office/drawing/2014/main" id="{8DAB9C5A-A60F-49D6-B744-F1015B73537E}"/>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531" name="直線コネクタ 530">
          <a:extLst>
            <a:ext uri="{FF2B5EF4-FFF2-40B4-BE49-F238E27FC236}">
              <a16:creationId xmlns:a16="http://schemas.microsoft.com/office/drawing/2014/main" id="{28739DED-F21C-4163-BEC0-97EFBBBDD00A}"/>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532" name="【庁舎】&#10;一人当たり面積最大値テキスト">
          <a:extLst>
            <a:ext uri="{FF2B5EF4-FFF2-40B4-BE49-F238E27FC236}">
              <a16:creationId xmlns:a16="http://schemas.microsoft.com/office/drawing/2014/main" id="{FEC1CDAE-E1F4-4FE2-B2DA-8775F95E6347}"/>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533" name="直線コネクタ 532">
          <a:extLst>
            <a:ext uri="{FF2B5EF4-FFF2-40B4-BE49-F238E27FC236}">
              <a16:creationId xmlns:a16="http://schemas.microsoft.com/office/drawing/2014/main" id="{C71B4901-7253-4188-AB81-20A4CA80A91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534" name="【庁舎】&#10;一人当たり面積平均値テキスト">
          <a:extLst>
            <a:ext uri="{FF2B5EF4-FFF2-40B4-BE49-F238E27FC236}">
              <a16:creationId xmlns:a16="http://schemas.microsoft.com/office/drawing/2014/main" id="{D305B42A-74DC-43A8-9300-6D6523AB0D03}"/>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35" name="フローチャート: 判断 534">
          <a:extLst>
            <a:ext uri="{FF2B5EF4-FFF2-40B4-BE49-F238E27FC236}">
              <a16:creationId xmlns:a16="http://schemas.microsoft.com/office/drawing/2014/main" id="{AB07D69A-B83A-410F-8687-4CACA046E36B}"/>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536" name="フローチャート: 判断 535">
          <a:extLst>
            <a:ext uri="{FF2B5EF4-FFF2-40B4-BE49-F238E27FC236}">
              <a16:creationId xmlns:a16="http://schemas.microsoft.com/office/drawing/2014/main" id="{9E30C7FB-0B61-4DFB-BD25-00BD84909A7C}"/>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537" name="フローチャート: 判断 536">
          <a:extLst>
            <a:ext uri="{FF2B5EF4-FFF2-40B4-BE49-F238E27FC236}">
              <a16:creationId xmlns:a16="http://schemas.microsoft.com/office/drawing/2014/main" id="{0DAB57ED-7064-400E-B831-72FC3501F504}"/>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538" name="フローチャート: 判断 537">
          <a:extLst>
            <a:ext uri="{FF2B5EF4-FFF2-40B4-BE49-F238E27FC236}">
              <a16:creationId xmlns:a16="http://schemas.microsoft.com/office/drawing/2014/main" id="{5D5CCCC8-9F37-42BA-A08E-FAE16C252BA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539" name="フローチャート: 判断 538">
          <a:extLst>
            <a:ext uri="{FF2B5EF4-FFF2-40B4-BE49-F238E27FC236}">
              <a16:creationId xmlns:a16="http://schemas.microsoft.com/office/drawing/2014/main" id="{287730B7-7434-45BF-AA7F-37EF7CA587FE}"/>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7EC4EC6A-7167-4E0D-837D-EDA71B4746F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20ECDE5F-412C-4630-B1F6-829B83C34B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08144B9F-6DB8-4F83-8B44-60FA8B589F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D114B14E-ECE5-4E83-881E-F3B521D80BA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A34F2B3E-05BC-470F-8499-9409C6264CD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545" name="楕円 544">
          <a:extLst>
            <a:ext uri="{FF2B5EF4-FFF2-40B4-BE49-F238E27FC236}">
              <a16:creationId xmlns:a16="http://schemas.microsoft.com/office/drawing/2014/main" id="{953088A8-593D-459A-988A-5368C2E3479E}"/>
            </a:ext>
          </a:extLst>
        </xdr:cNvPr>
        <xdr:cNvSpPr/>
      </xdr:nvSpPr>
      <xdr:spPr>
        <a:xfrm>
          <a:off x="22110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546" name="【庁舎】&#10;一人当たり面積該当値テキスト">
          <a:extLst>
            <a:ext uri="{FF2B5EF4-FFF2-40B4-BE49-F238E27FC236}">
              <a16:creationId xmlns:a16="http://schemas.microsoft.com/office/drawing/2014/main" id="{CC73D5BA-DCEF-4762-8370-FEEE1A304E17}"/>
            </a:ext>
          </a:extLst>
        </xdr:cNvPr>
        <xdr:cNvSpPr txBox="1"/>
      </xdr:nvSpPr>
      <xdr:spPr>
        <a:xfrm>
          <a:off x="221996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137161</xdr:rowOff>
    </xdr:from>
    <xdr:to>
      <xdr:col>112</xdr:col>
      <xdr:colOff>38100</xdr:colOff>
      <xdr:row>105</xdr:row>
      <xdr:rowOff>67311</xdr:rowOff>
    </xdr:to>
    <xdr:sp macro="" textlink="">
      <xdr:nvSpPr>
        <xdr:cNvPr id="547" name="楕円 546">
          <a:extLst>
            <a:ext uri="{FF2B5EF4-FFF2-40B4-BE49-F238E27FC236}">
              <a16:creationId xmlns:a16="http://schemas.microsoft.com/office/drawing/2014/main" id="{DB536D3D-4761-41AD-B301-372E2A6E8795}"/>
            </a:ext>
          </a:extLst>
        </xdr:cNvPr>
        <xdr:cNvSpPr/>
      </xdr:nvSpPr>
      <xdr:spPr>
        <a:xfrm>
          <a:off x="21272500" y="1796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16511</xdr:rowOff>
    </xdr:from>
    <xdr:to>
      <xdr:col>116</xdr:col>
      <xdr:colOff>63500</xdr:colOff>
      <xdr:row>105</xdr:row>
      <xdr:rowOff>41911</xdr:rowOff>
    </xdr:to>
    <xdr:cxnSp macro="">
      <xdr:nvCxnSpPr>
        <xdr:cNvPr id="548" name="直線コネクタ 547">
          <a:extLst>
            <a:ext uri="{FF2B5EF4-FFF2-40B4-BE49-F238E27FC236}">
              <a16:creationId xmlns:a16="http://schemas.microsoft.com/office/drawing/2014/main" id="{FC87BA20-795A-456D-8BAC-59713897D95D}"/>
            </a:ext>
          </a:extLst>
        </xdr:cNvPr>
        <xdr:cNvCxnSpPr/>
      </xdr:nvCxnSpPr>
      <xdr:spPr>
        <a:xfrm>
          <a:off x="21323300" y="18018761"/>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132080</xdr:rowOff>
    </xdr:from>
    <xdr:to>
      <xdr:col>107</xdr:col>
      <xdr:colOff>101600</xdr:colOff>
      <xdr:row>105</xdr:row>
      <xdr:rowOff>62230</xdr:rowOff>
    </xdr:to>
    <xdr:sp macro="" textlink="">
      <xdr:nvSpPr>
        <xdr:cNvPr id="549" name="楕円 548">
          <a:extLst>
            <a:ext uri="{FF2B5EF4-FFF2-40B4-BE49-F238E27FC236}">
              <a16:creationId xmlns:a16="http://schemas.microsoft.com/office/drawing/2014/main" id="{6644F997-9029-49D1-B657-083FDE5E4CC2}"/>
            </a:ext>
          </a:extLst>
        </xdr:cNvPr>
        <xdr:cNvSpPr/>
      </xdr:nvSpPr>
      <xdr:spPr>
        <a:xfrm>
          <a:off x="20383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11430</xdr:rowOff>
    </xdr:from>
    <xdr:to>
      <xdr:col>111</xdr:col>
      <xdr:colOff>177800</xdr:colOff>
      <xdr:row>105</xdr:row>
      <xdr:rowOff>16511</xdr:rowOff>
    </xdr:to>
    <xdr:cxnSp macro="">
      <xdr:nvCxnSpPr>
        <xdr:cNvPr id="550" name="直線コネクタ 549">
          <a:extLst>
            <a:ext uri="{FF2B5EF4-FFF2-40B4-BE49-F238E27FC236}">
              <a16:creationId xmlns:a16="http://schemas.microsoft.com/office/drawing/2014/main" id="{6919F022-0A5B-4B80-871A-AC6DE2E1417E}"/>
            </a:ext>
          </a:extLst>
        </xdr:cNvPr>
        <xdr:cNvCxnSpPr/>
      </xdr:nvCxnSpPr>
      <xdr:spPr>
        <a:xfrm>
          <a:off x="20434300" y="1801368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123189</xdr:rowOff>
    </xdr:from>
    <xdr:to>
      <xdr:col>102</xdr:col>
      <xdr:colOff>165100</xdr:colOff>
      <xdr:row>105</xdr:row>
      <xdr:rowOff>53339</xdr:rowOff>
    </xdr:to>
    <xdr:sp macro="" textlink="">
      <xdr:nvSpPr>
        <xdr:cNvPr id="551" name="楕円 550">
          <a:extLst>
            <a:ext uri="{FF2B5EF4-FFF2-40B4-BE49-F238E27FC236}">
              <a16:creationId xmlns:a16="http://schemas.microsoft.com/office/drawing/2014/main" id="{24672B52-CBF6-4C6A-B425-C95DEA364AC9}"/>
            </a:ext>
          </a:extLst>
        </xdr:cNvPr>
        <xdr:cNvSpPr/>
      </xdr:nvSpPr>
      <xdr:spPr>
        <a:xfrm>
          <a:off x="19494500" y="1795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2539</xdr:rowOff>
    </xdr:from>
    <xdr:to>
      <xdr:col>107</xdr:col>
      <xdr:colOff>50800</xdr:colOff>
      <xdr:row>105</xdr:row>
      <xdr:rowOff>11430</xdr:rowOff>
    </xdr:to>
    <xdr:cxnSp macro="">
      <xdr:nvCxnSpPr>
        <xdr:cNvPr id="552" name="直線コネクタ 551">
          <a:extLst>
            <a:ext uri="{FF2B5EF4-FFF2-40B4-BE49-F238E27FC236}">
              <a16:creationId xmlns:a16="http://schemas.microsoft.com/office/drawing/2014/main" id="{F9B61695-6BB7-4280-BF30-43382BDF0142}"/>
            </a:ext>
          </a:extLst>
        </xdr:cNvPr>
        <xdr:cNvCxnSpPr/>
      </xdr:nvCxnSpPr>
      <xdr:spPr>
        <a:xfrm>
          <a:off x="19545300" y="180047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111761</xdr:rowOff>
    </xdr:from>
    <xdr:to>
      <xdr:col>98</xdr:col>
      <xdr:colOff>38100</xdr:colOff>
      <xdr:row>105</xdr:row>
      <xdr:rowOff>41911</xdr:rowOff>
    </xdr:to>
    <xdr:sp macro="" textlink="">
      <xdr:nvSpPr>
        <xdr:cNvPr id="553" name="楕円 552">
          <a:extLst>
            <a:ext uri="{FF2B5EF4-FFF2-40B4-BE49-F238E27FC236}">
              <a16:creationId xmlns:a16="http://schemas.microsoft.com/office/drawing/2014/main" id="{D2900F93-FAD9-4011-BE9D-07F3964FA936}"/>
            </a:ext>
          </a:extLst>
        </xdr:cNvPr>
        <xdr:cNvSpPr/>
      </xdr:nvSpPr>
      <xdr:spPr>
        <a:xfrm>
          <a:off x="18605500" y="179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162561</xdr:rowOff>
    </xdr:from>
    <xdr:to>
      <xdr:col>102</xdr:col>
      <xdr:colOff>114300</xdr:colOff>
      <xdr:row>105</xdr:row>
      <xdr:rowOff>2539</xdr:rowOff>
    </xdr:to>
    <xdr:cxnSp macro="">
      <xdr:nvCxnSpPr>
        <xdr:cNvPr id="554" name="直線コネクタ 553">
          <a:extLst>
            <a:ext uri="{FF2B5EF4-FFF2-40B4-BE49-F238E27FC236}">
              <a16:creationId xmlns:a16="http://schemas.microsoft.com/office/drawing/2014/main" id="{3878FA47-8C27-478F-ACB3-134B2B8F538F}"/>
            </a:ext>
          </a:extLst>
        </xdr:cNvPr>
        <xdr:cNvCxnSpPr/>
      </xdr:nvCxnSpPr>
      <xdr:spPr>
        <a:xfrm>
          <a:off x="18656300" y="179933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555" name="n_1aveValue【庁舎】&#10;一人当たり面積">
          <a:extLst>
            <a:ext uri="{FF2B5EF4-FFF2-40B4-BE49-F238E27FC236}">
              <a16:creationId xmlns:a16="http://schemas.microsoft.com/office/drawing/2014/main" id="{CE437898-D8C7-45BD-B1FC-5F51DC984E9D}"/>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556" name="n_2aveValue【庁舎】&#10;一人当たり面積">
          <a:extLst>
            <a:ext uri="{FF2B5EF4-FFF2-40B4-BE49-F238E27FC236}">
              <a16:creationId xmlns:a16="http://schemas.microsoft.com/office/drawing/2014/main" id="{2DA481A6-F1D5-4F5C-806C-93A7D985CA32}"/>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557" name="n_3aveValue【庁舎】&#10;一人当たり面積">
          <a:extLst>
            <a:ext uri="{FF2B5EF4-FFF2-40B4-BE49-F238E27FC236}">
              <a16:creationId xmlns:a16="http://schemas.microsoft.com/office/drawing/2014/main" id="{949A3342-56BC-4E00-B2A9-5F7550DD8B2A}"/>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558" name="n_4aveValue【庁舎】&#10;一人当たり面積">
          <a:extLst>
            <a:ext uri="{FF2B5EF4-FFF2-40B4-BE49-F238E27FC236}">
              <a16:creationId xmlns:a16="http://schemas.microsoft.com/office/drawing/2014/main" id="{36417892-F58B-4C28-9FF8-5DF7EFCEA155}"/>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83838</xdr:rowOff>
    </xdr:from>
    <xdr:ext cx="469744" cy="259045"/>
    <xdr:sp macro="" textlink="">
      <xdr:nvSpPr>
        <xdr:cNvPr id="559" name="n_1mainValue【庁舎】&#10;一人当たり面積">
          <a:extLst>
            <a:ext uri="{FF2B5EF4-FFF2-40B4-BE49-F238E27FC236}">
              <a16:creationId xmlns:a16="http://schemas.microsoft.com/office/drawing/2014/main" id="{5F5A4154-1FD5-4ADA-86D2-85D56EFE71D8}"/>
            </a:ext>
          </a:extLst>
        </xdr:cNvPr>
        <xdr:cNvSpPr txBox="1"/>
      </xdr:nvSpPr>
      <xdr:spPr>
        <a:xfrm>
          <a:off x="21075727" y="1774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78757</xdr:rowOff>
    </xdr:from>
    <xdr:ext cx="469744" cy="259045"/>
    <xdr:sp macro="" textlink="">
      <xdr:nvSpPr>
        <xdr:cNvPr id="560" name="n_2mainValue【庁舎】&#10;一人当たり面積">
          <a:extLst>
            <a:ext uri="{FF2B5EF4-FFF2-40B4-BE49-F238E27FC236}">
              <a16:creationId xmlns:a16="http://schemas.microsoft.com/office/drawing/2014/main" id="{85BE395E-9AA9-499E-8AA8-67275196EB2F}"/>
            </a:ext>
          </a:extLst>
        </xdr:cNvPr>
        <xdr:cNvSpPr txBox="1"/>
      </xdr:nvSpPr>
      <xdr:spPr>
        <a:xfrm>
          <a:off x="201994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69866</xdr:rowOff>
    </xdr:from>
    <xdr:ext cx="469744" cy="259045"/>
    <xdr:sp macro="" textlink="">
      <xdr:nvSpPr>
        <xdr:cNvPr id="561" name="n_3mainValue【庁舎】&#10;一人当たり面積">
          <a:extLst>
            <a:ext uri="{FF2B5EF4-FFF2-40B4-BE49-F238E27FC236}">
              <a16:creationId xmlns:a16="http://schemas.microsoft.com/office/drawing/2014/main" id="{3943D946-E627-4586-8DCA-3CCF5617490A}"/>
            </a:ext>
          </a:extLst>
        </xdr:cNvPr>
        <xdr:cNvSpPr txBox="1"/>
      </xdr:nvSpPr>
      <xdr:spPr>
        <a:xfrm>
          <a:off x="19310427" y="1772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58438</xdr:rowOff>
    </xdr:from>
    <xdr:ext cx="469744" cy="259045"/>
    <xdr:sp macro="" textlink="">
      <xdr:nvSpPr>
        <xdr:cNvPr id="562" name="n_4mainValue【庁舎】&#10;一人当たり面積">
          <a:extLst>
            <a:ext uri="{FF2B5EF4-FFF2-40B4-BE49-F238E27FC236}">
              <a16:creationId xmlns:a16="http://schemas.microsoft.com/office/drawing/2014/main" id="{0DB981AC-4092-4041-91AA-ADA61A28DB8A}"/>
            </a:ext>
          </a:extLst>
        </xdr:cNvPr>
        <xdr:cNvSpPr txBox="1"/>
      </xdr:nvSpPr>
      <xdr:spPr>
        <a:xfrm>
          <a:off x="18421427" y="1771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3" name="正方形/長方形 562">
          <a:extLst>
            <a:ext uri="{FF2B5EF4-FFF2-40B4-BE49-F238E27FC236}">
              <a16:creationId xmlns:a16="http://schemas.microsoft.com/office/drawing/2014/main" id="{074EAA5B-E01E-4734-9628-B1BDF8C5D2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4" name="正方形/長方形 563">
          <a:extLst>
            <a:ext uri="{FF2B5EF4-FFF2-40B4-BE49-F238E27FC236}">
              <a16:creationId xmlns:a16="http://schemas.microsoft.com/office/drawing/2014/main" id="{48F6B47E-BAF2-437E-B5BB-D577CCEEDD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5" name="テキスト ボックス 564">
          <a:extLst>
            <a:ext uri="{FF2B5EF4-FFF2-40B4-BE49-F238E27FC236}">
              <a16:creationId xmlns:a16="http://schemas.microsoft.com/office/drawing/2014/main" id="{4F1907F7-015E-4762-B65E-6BBE42A9E5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体育館プールは総合体育館が該当</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空調設備を整備した</a:t>
          </a:r>
          <a:r>
            <a:rPr kumimoji="1" lang="ja-JP" altLang="ja-JP" sz="1100">
              <a:solidFill>
                <a:schemeClr val="dk1"/>
              </a:solidFill>
              <a:effectLst/>
              <a:latin typeface="+mn-lt"/>
              <a:ea typeface="+mn-ea"/>
              <a:cs typeface="+mn-cs"/>
            </a:rPr>
            <a:t>ため有形固定資産減価償却率が</a:t>
          </a:r>
          <a:r>
            <a:rPr kumimoji="1" lang="en-US" altLang="ja-JP" sz="1100">
              <a:solidFill>
                <a:schemeClr val="dk1"/>
              </a:solidFill>
              <a:effectLst/>
              <a:latin typeface="+mn-lt"/>
              <a:ea typeface="+mn-ea"/>
              <a:cs typeface="+mn-cs"/>
            </a:rPr>
            <a:t>62.0</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低</a:t>
          </a:r>
          <a:r>
            <a:rPr kumimoji="1" lang="ja-JP" altLang="ja-JP" sz="1100">
              <a:solidFill>
                <a:schemeClr val="dk1"/>
              </a:solidFill>
              <a:effectLst/>
              <a:latin typeface="+mn-lt"/>
              <a:ea typeface="+mn-ea"/>
              <a:cs typeface="+mn-cs"/>
            </a:rPr>
            <a:t>くなっている。</a:t>
          </a:r>
          <a:endParaRPr lang="ja-JP" altLang="ja-JP" sz="1400">
            <a:effectLst/>
          </a:endParaRPr>
        </a:p>
        <a:p>
          <a:r>
            <a:rPr kumimoji="1" lang="ja-JP" altLang="ja-JP" sz="1100">
              <a:solidFill>
                <a:schemeClr val="dk1"/>
              </a:solidFill>
              <a:effectLst/>
              <a:latin typeface="+mn-lt"/>
              <a:ea typeface="+mn-ea"/>
              <a:cs typeface="+mn-cs"/>
            </a:rPr>
            <a:t>一般廃棄物処理施設、消防施設は加盟する一部事務組合の数値である。廃棄物処理施設については、令和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年度に更新を実施したため、有形固定資産減価償却率</a:t>
          </a:r>
          <a:r>
            <a:rPr kumimoji="1" lang="ja-JP" altLang="en-US" sz="1100">
              <a:solidFill>
                <a:schemeClr val="dk1"/>
              </a:solidFill>
              <a:effectLst/>
              <a:latin typeface="+mn-lt"/>
              <a:ea typeface="+mn-ea"/>
              <a:cs typeface="+mn-cs"/>
            </a:rPr>
            <a:t>は低い状態にある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庁舎に関しては、類似団体平均より低い状態であるが、長寿命計画を策定しており、今後は設備更新などを適切に実施していく。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oshihumi-s\Desktop\&#20844;&#34920;&#29992;&#65288;&#32113;&#21512;&#29256;&#65289;\&#12304;&#36001;&#25919;&#29366;&#27841;&#36039;&#26009;&#38598;&#12305;_473138_&#23452;&#37326;&#24231;&#26449;_2024(2&#22238;&#30446;).xlsx" TargetMode="External"/><Relationship Id="rId1" Type="http://schemas.openxmlformats.org/officeDocument/2006/relationships/externalLinkPath" Target="&#12304;&#36001;&#25919;&#29366;&#27841;&#36039;&#26009;&#38598;&#12305;_473138_&#23452;&#37326;&#2423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42.7</v>
          </cell>
          <cell r="BX53">
            <v>50.8</v>
          </cell>
          <cell r="CF53">
            <v>44.8</v>
          </cell>
          <cell r="CN53">
            <v>45.9</v>
          </cell>
          <cell r="CV53">
            <v>47.3</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8.6999999999999993</v>
          </cell>
          <cell r="BX75">
            <v>8.5</v>
          </cell>
          <cell r="CF75">
            <v>8.4</v>
          </cell>
          <cell r="CN75">
            <v>9.1</v>
          </cell>
          <cell r="CV75">
            <v>9.3000000000000007</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1" sqref="B1:DI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9333856</v>
      </c>
      <c r="BO4" s="449"/>
      <c r="BP4" s="449"/>
      <c r="BQ4" s="449"/>
      <c r="BR4" s="449"/>
      <c r="BS4" s="449"/>
      <c r="BT4" s="449"/>
      <c r="BU4" s="450"/>
      <c r="BV4" s="448">
        <v>9753123</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5.7</v>
      </c>
      <c r="CU4" s="589"/>
      <c r="CV4" s="589"/>
      <c r="CW4" s="589"/>
      <c r="CX4" s="589"/>
      <c r="CY4" s="589"/>
      <c r="CZ4" s="589"/>
      <c r="DA4" s="590"/>
      <c r="DB4" s="588">
        <v>1.2</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9144369</v>
      </c>
      <c r="BO5" s="420"/>
      <c r="BP5" s="420"/>
      <c r="BQ5" s="420"/>
      <c r="BR5" s="420"/>
      <c r="BS5" s="420"/>
      <c r="BT5" s="420"/>
      <c r="BU5" s="421"/>
      <c r="BV5" s="419">
        <v>9638527</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85.6</v>
      </c>
      <c r="CU5" s="417"/>
      <c r="CV5" s="417"/>
      <c r="CW5" s="417"/>
      <c r="CX5" s="417"/>
      <c r="CY5" s="417"/>
      <c r="CZ5" s="417"/>
      <c r="DA5" s="418"/>
      <c r="DB5" s="416">
        <v>82.5</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189487</v>
      </c>
      <c r="BO6" s="420"/>
      <c r="BP6" s="420"/>
      <c r="BQ6" s="420"/>
      <c r="BR6" s="420"/>
      <c r="BS6" s="420"/>
      <c r="BT6" s="420"/>
      <c r="BU6" s="421"/>
      <c r="BV6" s="419">
        <v>114596</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85.7</v>
      </c>
      <c r="CU6" s="563"/>
      <c r="CV6" s="563"/>
      <c r="CW6" s="563"/>
      <c r="CX6" s="563"/>
      <c r="CY6" s="563"/>
      <c r="CZ6" s="563"/>
      <c r="DA6" s="564"/>
      <c r="DB6" s="562">
        <v>82.7</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35555</v>
      </c>
      <c r="BO7" s="420"/>
      <c r="BP7" s="420"/>
      <c r="BQ7" s="420"/>
      <c r="BR7" s="420"/>
      <c r="BS7" s="420"/>
      <c r="BT7" s="420"/>
      <c r="BU7" s="421"/>
      <c r="BV7" s="419">
        <v>83508</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2684054</v>
      </c>
      <c r="CU7" s="420"/>
      <c r="CV7" s="420"/>
      <c r="CW7" s="420"/>
      <c r="CX7" s="420"/>
      <c r="CY7" s="420"/>
      <c r="CZ7" s="420"/>
      <c r="DA7" s="421"/>
      <c r="DB7" s="419">
        <v>2554416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153932</v>
      </c>
      <c r="BO8" s="420"/>
      <c r="BP8" s="420"/>
      <c r="BQ8" s="420"/>
      <c r="BR8" s="420"/>
      <c r="BS8" s="420"/>
      <c r="BT8" s="420"/>
      <c r="BU8" s="421"/>
      <c r="BV8" s="419">
        <v>31088</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0.28999999999999998</v>
      </c>
      <c r="CU8" s="523"/>
      <c r="CV8" s="523"/>
      <c r="CW8" s="523"/>
      <c r="CX8" s="523"/>
      <c r="CY8" s="523"/>
      <c r="CZ8" s="523"/>
      <c r="DA8" s="524"/>
      <c r="DB8" s="522">
        <v>0.28999999999999998</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5833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122844</v>
      </c>
      <c r="BO9" s="420"/>
      <c r="BP9" s="420"/>
      <c r="BQ9" s="420"/>
      <c r="BR9" s="420"/>
      <c r="BS9" s="420"/>
      <c r="BT9" s="420"/>
      <c r="BU9" s="421"/>
      <c r="BV9" s="419">
        <v>-156586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5.9</v>
      </c>
      <c r="CU9" s="417"/>
      <c r="CV9" s="417"/>
      <c r="CW9" s="417"/>
      <c r="CX9" s="417"/>
      <c r="CY9" s="417"/>
      <c r="CZ9" s="417"/>
      <c r="DA9" s="418"/>
      <c r="DB9" s="416">
        <v>6.8</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5597</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363718</v>
      </c>
      <c r="BO10" s="420"/>
      <c r="BP10" s="420"/>
      <c r="BQ10" s="420"/>
      <c r="BR10" s="420"/>
      <c r="BS10" s="420"/>
      <c r="BT10" s="420"/>
      <c r="BU10" s="421"/>
      <c r="BV10" s="419">
        <v>334297</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6500</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514605</v>
      </c>
      <c r="BO12" s="420"/>
      <c r="BP12" s="420"/>
      <c r="BQ12" s="420"/>
      <c r="BR12" s="420"/>
      <c r="BS12" s="420"/>
      <c r="BT12" s="420"/>
      <c r="BU12" s="421"/>
      <c r="BV12" s="419">
        <v>456374</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129</v>
      </c>
      <c r="N13" s="504"/>
      <c r="O13" s="504"/>
      <c r="P13" s="504"/>
      <c r="Q13" s="505"/>
      <c r="R13" s="506">
        <v>6406</v>
      </c>
      <c r="S13" s="507"/>
      <c r="T13" s="507"/>
      <c r="U13" s="507"/>
      <c r="V13" s="508"/>
      <c r="W13" s="509" t="s">
        <v>130</v>
      </c>
      <c r="X13" s="405"/>
      <c r="Y13" s="405"/>
      <c r="Z13" s="405"/>
      <c r="AA13" s="405"/>
      <c r="AB13" s="406"/>
      <c r="AC13" s="372">
        <v>398</v>
      </c>
      <c r="AD13" s="373"/>
      <c r="AE13" s="373"/>
      <c r="AF13" s="373"/>
      <c r="AG13" s="374"/>
      <c r="AH13" s="372">
        <v>415</v>
      </c>
      <c r="AI13" s="373"/>
      <c r="AJ13" s="373"/>
      <c r="AK13" s="373"/>
      <c r="AL13" s="432"/>
      <c r="AM13" s="476" t="s">
        <v>131</v>
      </c>
      <c r="AN13" s="376"/>
      <c r="AO13" s="376"/>
      <c r="AP13" s="376"/>
      <c r="AQ13" s="376"/>
      <c r="AR13" s="376"/>
      <c r="AS13" s="376"/>
      <c r="AT13" s="377"/>
      <c r="AU13" s="477" t="s">
        <v>90</v>
      </c>
      <c r="AV13" s="478"/>
      <c r="AW13" s="478"/>
      <c r="AX13" s="478"/>
      <c r="AY13" s="433" t="s">
        <v>132</v>
      </c>
      <c r="AZ13" s="434"/>
      <c r="BA13" s="434"/>
      <c r="BB13" s="434"/>
      <c r="BC13" s="434"/>
      <c r="BD13" s="434"/>
      <c r="BE13" s="434"/>
      <c r="BF13" s="434"/>
      <c r="BG13" s="434"/>
      <c r="BH13" s="434"/>
      <c r="BI13" s="434"/>
      <c r="BJ13" s="434"/>
      <c r="BK13" s="434"/>
      <c r="BL13" s="434"/>
      <c r="BM13" s="435"/>
      <c r="BN13" s="419">
        <v>-28043</v>
      </c>
      <c r="BO13" s="420"/>
      <c r="BP13" s="420"/>
      <c r="BQ13" s="420"/>
      <c r="BR13" s="420"/>
      <c r="BS13" s="420"/>
      <c r="BT13" s="420"/>
      <c r="BU13" s="421"/>
      <c r="BV13" s="419">
        <v>-278663</v>
      </c>
      <c r="BW13" s="420"/>
      <c r="BX13" s="420"/>
      <c r="BY13" s="420"/>
      <c r="BZ13" s="420"/>
      <c r="CA13" s="420"/>
      <c r="CB13" s="420"/>
      <c r="CC13" s="421"/>
      <c r="CD13" s="459" t="s">
        <v>133</v>
      </c>
      <c r="CE13" s="379"/>
      <c r="CF13" s="379"/>
      <c r="CG13" s="379"/>
      <c r="CH13" s="379"/>
      <c r="CI13" s="379"/>
      <c r="CJ13" s="379"/>
      <c r="CK13" s="379"/>
      <c r="CL13" s="379"/>
      <c r="CM13" s="379"/>
      <c r="CN13" s="379"/>
      <c r="CO13" s="379"/>
      <c r="CP13" s="379"/>
      <c r="CQ13" s="379"/>
      <c r="CR13" s="379"/>
      <c r="CS13" s="460"/>
      <c r="CT13" s="416">
        <v>9.3000000000000007</v>
      </c>
      <c r="CU13" s="417"/>
      <c r="CV13" s="417"/>
      <c r="CW13" s="417"/>
      <c r="CX13" s="417"/>
      <c r="CY13" s="417"/>
      <c r="CZ13" s="417"/>
      <c r="DA13" s="418"/>
      <c r="DB13" s="416">
        <v>9.1</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134</v>
      </c>
      <c r="M14" s="546"/>
      <c r="N14" s="546"/>
      <c r="O14" s="546"/>
      <c r="P14" s="546"/>
      <c r="Q14" s="547"/>
      <c r="R14" s="506">
        <v>6339</v>
      </c>
      <c r="S14" s="507"/>
      <c r="T14" s="507"/>
      <c r="U14" s="507"/>
      <c r="V14" s="508"/>
      <c r="W14" s="510"/>
      <c r="X14" s="408"/>
      <c r="Y14" s="408"/>
      <c r="Z14" s="408"/>
      <c r="AA14" s="408"/>
      <c r="AB14" s="409"/>
      <c r="AC14" s="499">
        <v>14</v>
      </c>
      <c r="AD14" s="500"/>
      <c r="AE14" s="500"/>
      <c r="AF14" s="500"/>
      <c r="AG14" s="501"/>
      <c r="AH14" s="499">
        <v>15.8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135</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129</v>
      </c>
      <c r="N15" s="504"/>
      <c r="O15" s="504"/>
      <c r="P15" s="504"/>
      <c r="Q15" s="505"/>
      <c r="R15" s="506">
        <v>6268</v>
      </c>
      <c r="S15" s="507"/>
      <c r="T15" s="507"/>
      <c r="U15" s="507"/>
      <c r="V15" s="508"/>
      <c r="W15" s="509" t="s">
        <v>136</v>
      </c>
      <c r="X15" s="405"/>
      <c r="Y15" s="405"/>
      <c r="Z15" s="405"/>
      <c r="AA15" s="405"/>
      <c r="AB15" s="406"/>
      <c r="AC15" s="372">
        <v>434</v>
      </c>
      <c r="AD15" s="373"/>
      <c r="AE15" s="373"/>
      <c r="AF15" s="373"/>
      <c r="AG15" s="374"/>
      <c r="AH15" s="372">
        <v>389</v>
      </c>
      <c r="AI15" s="373"/>
      <c r="AJ15" s="373"/>
      <c r="AK15" s="373"/>
      <c r="AL15" s="432"/>
      <c r="AM15" s="476"/>
      <c r="AN15" s="376"/>
      <c r="AO15" s="376"/>
      <c r="AP15" s="376"/>
      <c r="AQ15" s="376"/>
      <c r="AR15" s="376"/>
      <c r="AS15" s="376"/>
      <c r="AT15" s="377"/>
      <c r="AU15" s="477"/>
      <c r="AV15" s="478"/>
      <c r="AW15" s="478"/>
      <c r="AX15" s="478"/>
      <c r="AY15" s="445" t="s">
        <v>137</v>
      </c>
      <c r="AZ15" s="446"/>
      <c r="BA15" s="446"/>
      <c r="BB15" s="446"/>
      <c r="BC15" s="446"/>
      <c r="BD15" s="446"/>
      <c r="BE15" s="446"/>
      <c r="BF15" s="446"/>
      <c r="BG15" s="446"/>
      <c r="BH15" s="446"/>
      <c r="BI15" s="446"/>
      <c r="BJ15" s="446"/>
      <c r="BK15" s="446"/>
      <c r="BL15" s="446"/>
      <c r="BM15" s="447"/>
      <c r="BN15" s="448">
        <v>726333</v>
      </c>
      <c r="BO15" s="449"/>
      <c r="BP15" s="449"/>
      <c r="BQ15" s="449"/>
      <c r="BR15" s="449"/>
      <c r="BS15" s="449"/>
      <c r="BT15" s="449"/>
      <c r="BU15" s="450"/>
      <c r="BV15" s="448">
        <v>733418</v>
      </c>
      <c r="BW15" s="449"/>
      <c r="BX15" s="449"/>
      <c r="BY15" s="449"/>
      <c r="BZ15" s="449"/>
      <c r="CA15" s="449"/>
      <c r="CB15" s="449"/>
      <c r="CC15" s="450"/>
      <c r="CD15" s="519" t="s">
        <v>138</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139</v>
      </c>
      <c r="M16" s="494"/>
      <c r="N16" s="494"/>
      <c r="O16" s="494"/>
      <c r="P16" s="494"/>
      <c r="Q16" s="495"/>
      <c r="R16" s="496" t="s">
        <v>140</v>
      </c>
      <c r="S16" s="497"/>
      <c r="T16" s="497"/>
      <c r="U16" s="497"/>
      <c r="V16" s="498"/>
      <c r="W16" s="510"/>
      <c r="X16" s="408"/>
      <c r="Y16" s="408"/>
      <c r="Z16" s="408"/>
      <c r="AA16" s="408"/>
      <c r="AB16" s="409"/>
      <c r="AC16" s="499">
        <v>15.2</v>
      </c>
      <c r="AD16" s="500"/>
      <c r="AE16" s="500"/>
      <c r="AF16" s="500"/>
      <c r="AG16" s="501"/>
      <c r="AH16" s="499">
        <v>14.8</v>
      </c>
      <c r="AI16" s="500"/>
      <c r="AJ16" s="500"/>
      <c r="AK16" s="500"/>
      <c r="AL16" s="502"/>
      <c r="AM16" s="476"/>
      <c r="AN16" s="376"/>
      <c r="AO16" s="376"/>
      <c r="AP16" s="376"/>
      <c r="AQ16" s="376"/>
      <c r="AR16" s="376"/>
      <c r="AS16" s="376"/>
      <c r="AT16" s="377"/>
      <c r="AU16" s="477"/>
      <c r="AV16" s="478"/>
      <c r="AW16" s="478"/>
      <c r="AX16" s="478"/>
      <c r="AY16" s="433" t="s">
        <v>141</v>
      </c>
      <c r="AZ16" s="434"/>
      <c r="BA16" s="434"/>
      <c r="BB16" s="434"/>
      <c r="BC16" s="434"/>
      <c r="BD16" s="434"/>
      <c r="BE16" s="434"/>
      <c r="BF16" s="434"/>
      <c r="BG16" s="434"/>
      <c r="BH16" s="434"/>
      <c r="BI16" s="434"/>
      <c r="BJ16" s="434"/>
      <c r="BK16" s="434"/>
      <c r="BL16" s="434"/>
      <c r="BM16" s="435"/>
      <c r="BN16" s="419">
        <v>2495094</v>
      </c>
      <c r="BO16" s="420"/>
      <c r="BP16" s="420"/>
      <c r="BQ16" s="420"/>
      <c r="BR16" s="420"/>
      <c r="BS16" s="420"/>
      <c r="BT16" s="420"/>
      <c r="BU16" s="421"/>
      <c r="BV16" s="419">
        <v>2355660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142</v>
      </c>
      <c r="N17" s="513"/>
      <c r="O17" s="513"/>
      <c r="P17" s="513"/>
      <c r="Q17" s="514"/>
      <c r="R17" s="496" t="s">
        <v>143</v>
      </c>
      <c r="S17" s="497"/>
      <c r="T17" s="497"/>
      <c r="U17" s="497"/>
      <c r="V17" s="498"/>
      <c r="W17" s="509" t="s">
        <v>144</v>
      </c>
      <c r="X17" s="405"/>
      <c r="Y17" s="405"/>
      <c r="Z17" s="405"/>
      <c r="AA17" s="405"/>
      <c r="AB17" s="406"/>
      <c r="AC17" s="372">
        <v>2020</v>
      </c>
      <c r="AD17" s="373"/>
      <c r="AE17" s="373"/>
      <c r="AF17" s="373"/>
      <c r="AG17" s="374"/>
      <c r="AH17" s="372">
        <v>1821</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909216</v>
      </c>
      <c r="BO17" s="420"/>
      <c r="BP17" s="420"/>
      <c r="BQ17" s="420"/>
      <c r="BR17" s="420"/>
      <c r="BS17" s="420"/>
      <c r="BT17" s="420"/>
      <c r="BU17" s="421"/>
      <c r="BV17" s="419">
        <v>920423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146</v>
      </c>
      <c r="C18" s="470"/>
      <c r="D18" s="470"/>
      <c r="E18" s="471"/>
      <c r="F18" s="471"/>
      <c r="G18" s="471"/>
      <c r="H18" s="471"/>
      <c r="I18" s="471"/>
      <c r="J18" s="471"/>
      <c r="K18" s="471"/>
      <c r="L18" s="472">
        <v>31.31</v>
      </c>
      <c r="M18" s="472"/>
      <c r="N18" s="472"/>
      <c r="O18" s="472"/>
      <c r="P18" s="472"/>
      <c r="Q18" s="472"/>
      <c r="R18" s="473"/>
      <c r="S18" s="473"/>
      <c r="T18" s="473"/>
      <c r="U18" s="473"/>
      <c r="V18" s="474"/>
      <c r="W18" s="490"/>
      <c r="X18" s="491"/>
      <c r="Y18" s="491"/>
      <c r="Z18" s="491"/>
      <c r="AA18" s="491"/>
      <c r="AB18" s="515"/>
      <c r="AC18" s="389">
        <v>70.8</v>
      </c>
      <c r="AD18" s="390"/>
      <c r="AE18" s="390"/>
      <c r="AF18" s="390"/>
      <c r="AG18" s="475"/>
      <c r="AH18" s="389">
        <v>69.400000000000006</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3337951</v>
      </c>
      <c r="BO18" s="420"/>
      <c r="BP18" s="420"/>
      <c r="BQ18" s="420"/>
      <c r="BR18" s="420"/>
      <c r="BS18" s="420"/>
      <c r="BT18" s="420"/>
      <c r="BU18" s="421"/>
      <c r="BV18" s="419">
        <v>3053863</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148</v>
      </c>
      <c r="C19" s="470"/>
      <c r="D19" s="470"/>
      <c r="E19" s="471"/>
      <c r="F19" s="471"/>
      <c r="G19" s="471"/>
      <c r="H19" s="471"/>
      <c r="I19" s="471"/>
      <c r="J19" s="471"/>
      <c r="K19" s="471"/>
      <c r="L19" s="479">
        <v>186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5492566</v>
      </c>
      <c r="BO19" s="420"/>
      <c r="BP19" s="420"/>
      <c r="BQ19" s="420"/>
      <c r="BR19" s="420"/>
      <c r="BS19" s="420"/>
      <c r="BT19" s="420"/>
      <c r="BU19" s="421"/>
      <c r="BV19" s="419">
        <v>5004369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150</v>
      </c>
      <c r="C20" s="470"/>
      <c r="D20" s="470"/>
      <c r="E20" s="471"/>
      <c r="F20" s="471"/>
      <c r="G20" s="471"/>
      <c r="H20" s="471"/>
      <c r="I20" s="471"/>
      <c r="J20" s="471"/>
      <c r="K20" s="471"/>
      <c r="L20" s="479">
        <v>2239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3130091</v>
      </c>
      <c r="BO22" s="449"/>
      <c r="BP22" s="449"/>
      <c r="BQ22" s="449"/>
      <c r="BR22" s="449"/>
      <c r="BS22" s="449"/>
      <c r="BT22" s="449"/>
      <c r="BU22" s="450"/>
      <c r="BV22" s="448">
        <v>3153535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2409562</v>
      </c>
      <c r="BO23" s="420"/>
      <c r="BP23" s="420"/>
      <c r="BQ23" s="420"/>
      <c r="BR23" s="420"/>
      <c r="BS23" s="420"/>
      <c r="BT23" s="420"/>
      <c r="BU23" s="421"/>
      <c r="BV23" s="419">
        <v>2463959</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160</v>
      </c>
      <c r="F24" s="376"/>
      <c r="G24" s="376"/>
      <c r="H24" s="376"/>
      <c r="I24" s="376"/>
      <c r="J24" s="376"/>
      <c r="K24" s="377"/>
      <c r="L24" s="372">
        <v>1</v>
      </c>
      <c r="M24" s="373"/>
      <c r="N24" s="373"/>
      <c r="O24" s="373"/>
      <c r="P24" s="374"/>
      <c r="Q24" s="372">
        <v>7200</v>
      </c>
      <c r="R24" s="373"/>
      <c r="S24" s="373"/>
      <c r="T24" s="373"/>
      <c r="U24" s="373"/>
      <c r="V24" s="374"/>
      <c r="W24" s="462"/>
      <c r="X24" s="399"/>
      <c r="Y24" s="400"/>
      <c r="Z24" s="375" t="s">
        <v>161</v>
      </c>
      <c r="AA24" s="376"/>
      <c r="AB24" s="376"/>
      <c r="AC24" s="376"/>
      <c r="AD24" s="376"/>
      <c r="AE24" s="376"/>
      <c r="AF24" s="376"/>
      <c r="AG24" s="377"/>
      <c r="AH24" s="372">
        <v>93</v>
      </c>
      <c r="AI24" s="373"/>
      <c r="AJ24" s="373"/>
      <c r="AK24" s="373"/>
      <c r="AL24" s="374"/>
      <c r="AM24" s="372">
        <v>279279</v>
      </c>
      <c r="AN24" s="373"/>
      <c r="AO24" s="373"/>
      <c r="AP24" s="373"/>
      <c r="AQ24" s="373"/>
      <c r="AR24" s="374"/>
      <c r="AS24" s="372">
        <v>3003</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2141221</v>
      </c>
      <c r="BO24" s="420"/>
      <c r="BP24" s="420"/>
      <c r="BQ24" s="420"/>
      <c r="BR24" s="420"/>
      <c r="BS24" s="420"/>
      <c r="BT24" s="420"/>
      <c r="BU24" s="421"/>
      <c r="BV24" s="419">
        <v>2048644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163</v>
      </c>
      <c r="F25" s="376"/>
      <c r="G25" s="376"/>
      <c r="H25" s="376"/>
      <c r="I25" s="376"/>
      <c r="J25" s="376"/>
      <c r="K25" s="377"/>
      <c r="L25" s="372">
        <v>1</v>
      </c>
      <c r="M25" s="373"/>
      <c r="N25" s="373"/>
      <c r="O25" s="373"/>
      <c r="P25" s="374"/>
      <c r="Q25" s="372">
        <v>5900</v>
      </c>
      <c r="R25" s="373"/>
      <c r="S25" s="373"/>
      <c r="T25" s="373"/>
      <c r="U25" s="373"/>
      <c r="V25" s="374"/>
      <c r="W25" s="462"/>
      <c r="X25" s="399"/>
      <c r="Y25" s="400"/>
      <c r="Z25" s="375" t="s">
        <v>164</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310368</v>
      </c>
      <c r="BO25" s="449"/>
      <c r="BP25" s="449"/>
      <c r="BQ25" s="449"/>
      <c r="BR25" s="449"/>
      <c r="BS25" s="449"/>
      <c r="BT25" s="449"/>
      <c r="BU25" s="450"/>
      <c r="BV25" s="448">
        <v>431285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166</v>
      </c>
      <c r="F26" s="376"/>
      <c r="G26" s="376"/>
      <c r="H26" s="376"/>
      <c r="I26" s="376"/>
      <c r="J26" s="376"/>
      <c r="K26" s="377"/>
      <c r="L26" s="372">
        <v>1</v>
      </c>
      <c r="M26" s="373"/>
      <c r="N26" s="373"/>
      <c r="O26" s="373"/>
      <c r="P26" s="374"/>
      <c r="Q26" s="372">
        <v>5500</v>
      </c>
      <c r="R26" s="373"/>
      <c r="S26" s="373"/>
      <c r="T26" s="373"/>
      <c r="U26" s="373"/>
      <c r="V26" s="374"/>
      <c r="W26" s="462"/>
      <c r="X26" s="399"/>
      <c r="Y26" s="400"/>
      <c r="Z26" s="375" t="s">
        <v>167</v>
      </c>
      <c r="AA26" s="430"/>
      <c r="AB26" s="430"/>
      <c r="AC26" s="430"/>
      <c r="AD26" s="430"/>
      <c r="AE26" s="430"/>
      <c r="AF26" s="430"/>
      <c r="AG26" s="431"/>
      <c r="AH26" s="372">
        <v>4</v>
      </c>
      <c r="AI26" s="373"/>
      <c r="AJ26" s="373"/>
      <c r="AK26" s="373"/>
      <c r="AL26" s="374"/>
      <c r="AM26" s="372">
        <v>13528</v>
      </c>
      <c r="AN26" s="373"/>
      <c r="AO26" s="373"/>
      <c r="AP26" s="373"/>
      <c r="AQ26" s="373"/>
      <c r="AR26" s="374"/>
      <c r="AS26" s="372">
        <v>3382</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169</v>
      </c>
      <c r="F27" s="376"/>
      <c r="G27" s="376"/>
      <c r="H27" s="376"/>
      <c r="I27" s="376"/>
      <c r="J27" s="376"/>
      <c r="K27" s="377"/>
      <c r="L27" s="372">
        <v>1</v>
      </c>
      <c r="M27" s="373"/>
      <c r="N27" s="373"/>
      <c r="O27" s="373"/>
      <c r="P27" s="374"/>
      <c r="Q27" s="372">
        <v>3010</v>
      </c>
      <c r="R27" s="373"/>
      <c r="S27" s="373"/>
      <c r="T27" s="373"/>
      <c r="U27" s="373"/>
      <c r="V27" s="374"/>
      <c r="W27" s="462"/>
      <c r="X27" s="399"/>
      <c r="Y27" s="400"/>
      <c r="Z27" s="375" t="s">
        <v>170</v>
      </c>
      <c r="AA27" s="376"/>
      <c r="AB27" s="376"/>
      <c r="AC27" s="376"/>
      <c r="AD27" s="376"/>
      <c r="AE27" s="376"/>
      <c r="AF27" s="376"/>
      <c r="AG27" s="377"/>
      <c r="AH27" s="372">
        <v>6</v>
      </c>
      <c r="AI27" s="373"/>
      <c r="AJ27" s="373"/>
      <c r="AK27" s="373"/>
      <c r="AL27" s="374"/>
      <c r="AM27" s="372">
        <v>18206</v>
      </c>
      <c r="AN27" s="373"/>
      <c r="AO27" s="373"/>
      <c r="AP27" s="373"/>
      <c r="AQ27" s="373"/>
      <c r="AR27" s="374"/>
      <c r="AS27" s="372">
        <v>3034</v>
      </c>
      <c r="AT27" s="373"/>
      <c r="AU27" s="373"/>
      <c r="AV27" s="373"/>
      <c r="AW27" s="373"/>
      <c r="AX27" s="432"/>
      <c r="AY27" s="456" t="s">
        <v>171</v>
      </c>
      <c r="AZ27" s="457"/>
      <c r="BA27" s="457"/>
      <c r="BB27" s="457"/>
      <c r="BC27" s="457"/>
      <c r="BD27" s="457"/>
      <c r="BE27" s="457"/>
      <c r="BF27" s="457"/>
      <c r="BG27" s="457"/>
      <c r="BH27" s="457"/>
      <c r="BI27" s="457"/>
      <c r="BJ27" s="457"/>
      <c r="BK27" s="457"/>
      <c r="BL27" s="457"/>
      <c r="BM27" s="458"/>
      <c r="BN27" s="453">
        <v>25441</v>
      </c>
      <c r="BO27" s="454"/>
      <c r="BP27" s="454"/>
      <c r="BQ27" s="454"/>
      <c r="BR27" s="454"/>
      <c r="BS27" s="454"/>
      <c r="BT27" s="454"/>
      <c r="BU27" s="455"/>
      <c r="BV27" s="453">
        <v>25441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172</v>
      </c>
      <c r="F28" s="376"/>
      <c r="G28" s="376"/>
      <c r="H28" s="376"/>
      <c r="I28" s="376"/>
      <c r="J28" s="376"/>
      <c r="K28" s="377"/>
      <c r="L28" s="372">
        <v>1</v>
      </c>
      <c r="M28" s="373"/>
      <c r="N28" s="373"/>
      <c r="O28" s="373"/>
      <c r="P28" s="374"/>
      <c r="Q28" s="372">
        <v>2490</v>
      </c>
      <c r="R28" s="373"/>
      <c r="S28" s="373"/>
      <c r="T28" s="373"/>
      <c r="U28" s="373"/>
      <c r="V28" s="374"/>
      <c r="W28" s="462"/>
      <c r="X28" s="399"/>
      <c r="Y28" s="400"/>
      <c r="Z28" s="375" t="s">
        <v>173</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174</v>
      </c>
      <c r="AZ28" s="437"/>
      <c r="BA28" s="437"/>
      <c r="BB28" s="438"/>
      <c r="BC28" s="445" t="s">
        <v>46</v>
      </c>
      <c r="BD28" s="446"/>
      <c r="BE28" s="446"/>
      <c r="BF28" s="446"/>
      <c r="BG28" s="446"/>
      <c r="BH28" s="446"/>
      <c r="BI28" s="446"/>
      <c r="BJ28" s="446"/>
      <c r="BK28" s="446"/>
      <c r="BL28" s="446"/>
      <c r="BM28" s="447"/>
      <c r="BN28" s="448">
        <v>654455</v>
      </c>
      <c r="BO28" s="449"/>
      <c r="BP28" s="449"/>
      <c r="BQ28" s="449"/>
      <c r="BR28" s="449"/>
      <c r="BS28" s="449"/>
      <c r="BT28" s="449"/>
      <c r="BU28" s="450"/>
      <c r="BV28" s="448">
        <v>805342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175</v>
      </c>
      <c r="F29" s="376"/>
      <c r="G29" s="376"/>
      <c r="H29" s="376"/>
      <c r="I29" s="376"/>
      <c r="J29" s="376"/>
      <c r="K29" s="377"/>
      <c r="L29" s="372">
        <v>10</v>
      </c>
      <c r="M29" s="373"/>
      <c r="N29" s="373"/>
      <c r="O29" s="373"/>
      <c r="P29" s="374"/>
      <c r="Q29" s="372">
        <v>2260</v>
      </c>
      <c r="R29" s="373"/>
      <c r="S29" s="373"/>
      <c r="T29" s="373"/>
      <c r="U29" s="373"/>
      <c r="V29" s="374"/>
      <c r="W29" s="463"/>
      <c r="X29" s="464"/>
      <c r="Y29" s="465"/>
      <c r="Z29" s="375" t="s">
        <v>176</v>
      </c>
      <c r="AA29" s="376"/>
      <c r="AB29" s="376"/>
      <c r="AC29" s="376"/>
      <c r="AD29" s="376"/>
      <c r="AE29" s="376"/>
      <c r="AF29" s="376"/>
      <c r="AG29" s="377"/>
      <c r="AH29" s="372">
        <v>99</v>
      </c>
      <c r="AI29" s="373"/>
      <c r="AJ29" s="373"/>
      <c r="AK29" s="373"/>
      <c r="AL29" s="374"/>
      <c r="AM29" s="372">
        <v>297485</v>
      </c>
      <c r="AN29" s="373"/>
      <c r="AO29" s="373"/>
      <c r="AP29" s="373"/>
      <c r="AQ29" s="373"/>
      <c r="AR29" s="374"/>
      <c r="AS29" s="372">
        <v>3005</v>
      </c>
      <c r="AT29" s="373"/>
      <c r="AU29" s="373"/>
      <c r="AV29" s="373"/>
      <c r="AW29" s="373"/>
      <c r="AX29" s="432"/>
      <c r="AY29" s="439"/>
      <c r="AZ29" s="440"/>
      <c r="BA29" s="440"/>
      <c r="BB29" s="441"/>
      <c r="BC29" s="433" t="s">
        <v>177</v>
      </c>
      <c r="BD29" s="434"/>
      <c r="BE29" s="434"/>
      <c r="BF29" s="434"/>
      <c r="BG29" s="434"/>
      <c r="BH29" s="434"/>
      <c r="BI29" s="434"/>
      <c r="BJ29" s="434"/>
      <c r="BK29" s="434"/>
      <c r="BL29" s="434"/>
      <c r="BM29" s="435"/>
      <c r="BN29" s="419">
        <v>140675</v>
      </c>
      <c r="BO29" s="420"/>
      <c r="BP29" s="420"/>
      <c r="BQ29" s="420"/>
      <c r="BR29" s="420"/>
      <c r="BS29" s="420"/>
      <c r="BT29" s="420"/>
      <c r="BU29" s="421"/>
      <c r="BV29" s="419">
        <v>179295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178</v>
      </c>
      <c r="X30" s="387"/>
      <c r="Y30" s="387"/>
      <c r="Z30" s="387"/>
      <c r="AA30" s="387"/>
      <c r="AB30" s="387"/>
      <c r="AC30" s="387"/>
      <c r="AD30" s="387"/>
      <c r="AE30" s="387"/>
      <c r="AF30" s="387"/>
      <c r="AG30" s="388"/>
      <c r="AH30" s="389">
        <v>94.2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2361087</v>
      </c>
      <c r="BO30" s="454"/>
      <c r="BP30" s="454"/>
      <c r="BQ30" s="454"/>
      <c r="BR30" s="454"/>
      <c r="BS30" s="454"/>
      <c r="BT30" s="454"/>
      <c r="BU30" s="455"/>
      <c r="BV30" s="453">
        <v>2321658</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179</v>
      </c>
      <c r="D32" s="378"/>
      <c r="E32" s="378"/>
      <c r="F32" s="378"/>
      <c r="G32" s="378"/>
      <c r="H32" s="378"/>
      <c r="I32" s="378"/>
      <c r="J32" s="378"/>
      <c r="K32" s="378"/>
      <c r="L32" s="378"/>
      <c r="M32" s="378"/>
      <c r="N32" s="378"/>
      <c r="O32" s="378"/>
      <c r="P32" s="378"/>
      <c r="Q32" s="378"/>
      <c r="R32" s="378"/>
      <c r="S32" s="378"/>
      <c r="U32" s="379" t="s">
        <v>180</v>
      </c>
      <c r="V32" s="379"/>
      <c r="W32" s="379"/>
      <c r="X32" s="379"/>
      <c r="Y32" s="379"/>
      <c r="Z32" s="379"/>
      <c r="AA32" s="379"/>
      <c r="AB32" s="379"/>
      <c r="AC32" s="379"/>
      <c r="AD32" s="379"/>
      <c r="AE32" s="379"/>
      <c r="AF32" s="379"/>
      <c r="AG32" s="379"/>
      <c r="AH32" s="379"/>
      <c r="AI32" s="379"/>
      <c r="AJ32" s="379"/>
      <c r="AK32" s="379"/>
      <c r="AM32" s="379" t="s">
        <v>181</v>
      </c>
      <c r="AN32" s="379"/>
      <c r="AO32" s="379"/>
      <c r="AP32" s="379"/>
      <c r="AQ32" s="379"/>
      <c r="AR32" s="379"/>
      <c r="AS32" s="379"/>
      <c r="AT32" s="379"/>
      <c r="AU32" s="379"/>
      <c r="AV32" s="379"/>
      <c r="AW32" s="379"/>
      <c r="AX32" s="379"/>
      <c r="AY32" s="379"/>
      <c r="AZ32" s="379"/>
      <c r="BA32" s="379"/>
      <c r="BB32" s="379"/>
      <c r="BC32" s="379"/>
      <c r="BE32" s="379" t="s">
        <v>182</v>
      </c>
      <c r="BF32" s="379"/>
      <c r="BG32" s="379"/>
      <c r="BH32" s="379"/>
      <c r="BI32" s="379"/>
      <c r="BJ32" s="379"/>
      <c r="BK32" s="379"/>
      <c r="BL32" s="379"/>
      <c r="BM32" s="379"/>
      <c r="BN32" s="379"/>
      <c r="BO32" s="379"/>
      <c r="BP32" s="379"/>
      <c r="BQ32" s="379"/>
      <c r="BR32" s="379"/>
      <c r="BS32" s="379"/>
      <c r="BT32" s="379"/>
      <c r="BU32" s="379"/>
      <c r="BW32" s="379" t="s">
        <v>183</v>
      </c>
      <c r="BX32" s="379"/>
      <c r="BY32" s="379"/>
      <c r="BZ32" s="379"/>
      <c r="CA32" s="379"/>
      <c r="CB32" s="379"/>
      <c r="CC32" s="379"/>
      <c r="CD32" s="379"/>
      <c r="CE32" s="379"/>
      <c r="CF32" s="379"/>
      <c r="CG32" s="379"/>
      <c r="CH32" s="379"/>
      <c r="CI32" s="379"/>
      <c r="CJ32" s="379"/>
      <c r="CK32" s="379"/>
      <c r="CL32" s="379"/>
      <c r="CM32" s="379"/>
      <c r="CO32" s="379" t="s">
        <v>184</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185</v>
      </c>
      <c r="D33" s="371"/>
      <c r="E33" s="370" t="s">
        <v>186</v>
      </c>
      <c r="F33" s="370"/>
      <c r="G33" s="370"/>
      <c r="H33" s="370"/>
      <c r="I33" s="370"/>
      <c r="J33" s="370"/>
      <c r="K33" s="370"/>
      <c r="L33" s="370"/>
      <c r="M33" s="370"/>
      <c r="N33" s="370"/>
      <c r="O33" s="370"/>
      <c r="P33" s="370"/>
      <c r="Q33" s="370"/>
      <c r="R33" s="370"/>
      <c r="S33" s="370"/>
      <c r="T33" s="194"/>
      <c r="U33" s="371" t="s">
        <v>185</v>
      </c>
      <c r="V33" s="371"/>
      <c r="W33" s="370" t="s">
        <v>186</v>
      </c>
      <c r="X33" s="370"/>
      <c r="Y33" s="370"/>
      <c r="Z33" s="370"/>
      <c r="AA33" s="370"/>
      <c r="AB33" s="370"/>
      <c r="AC33" s="370"/>
      <c r="AD33" s="370"/>
      <c r="AE33" s="370"/>
      <c r="AF33" s="370"/>
      <c r="AG33" s="370"/>
      <c r="AH33" s="370"/>
      <c r="AI33" s="370"/>
      <c r="AJ33" s="370"/>
      <c r="AK33" s="370"/>
      <c r="AL33" s="194"/>
      <c r="AM33" s="371" t="s">
        <v>185</v>
      </c>
      <c r="AN33" s="371"/>
      <c r="AO33" s="370" t="s">
        <v>186</v>
      </c>
      <c r="AP33" s="370"/>
      <c r="AQ33" s="370"/>
      <c r="AR33" s="370"/>
      <c r="AS33" s="370"/>
      <c r="AT33" s="370"/>
      <c r="AU33" s="370"/>
      <c r="AV33" s="370"/>
      <c r="AW33" s="370"/>
      <c r="AX33" s="370"/>
      <c r="AY33" s="370"/>
      <c r="AZ33" s="370"/>
      <c r="BA33" s="370"/>
      <c r="BB33" s="370"/>
      <c r="BC33" s="370"/>
      <c r="BD33" s="195"/>
      <c r="BE33" s="370" t="s">
        <v>187</v>
      </c>
      <c r="BF33" s="370"/>
      <c r="BG33" s="370" t="s">
        <v>188</v>
      </c>
      <c r="BH33" s="370"/>
      <c r="BI33" s="370"/>
      <c r="BJ33" s="370"/>
      <c r="BK33" s="370"/>
      <c r="BL33" s="370"/>
      <c r="BM33" s="370"/>
      <c r="BN33" s="370"/>
      <c r="BO33" s="370"/>
      <c r="BP33" s="370"/>
      <c r="BQ33" s="370"/>
      <c r="BR33" s="370"/>
      <c r="BS33" s="370"/>
      <c r="BT33" s="370"/>
      <c r="BU33" s="370"/>
      <c r="BV33" s="195"/>
      <c r="BW33" s="371" t="s">
        <v>187</v>
      </c>
      <c r="BX33" s="371"/>
      <c r="BY33" s="370" t="s">
        <v>189</v>
      </c>
      <c r="BZ33" s="370"/>
      <c r="CA33" s="370"/>
      <c r="CB33" s="370"/>
      <c r="CC33" s="370"/>
      <c r="CD33" s="370"/>
      <c r="CE33" s="370"/>
      <c r="CF33" s="370"/>
      <c r="CG33" s="370"/>
      <c r="CH33" s="370"/>
      <c r="CI33" s="370"/>
      <c r="CJ33" s="370"/>
      <c r="CK33" s="370"/>
      <c r="CL33" s="370"/>
      <c r="CM33" s="370"/>
      <c r="CN33" s="194"/>
      <c r="CO33" s="371" t="s">
        <v>185</v>
      </c>
      <c r="CP33" s="371"/>
      <c r="CQ33" s="370" t="s">
        <v>190</v>
      </c>
      <c r="CR33" s="370"/>
      <c r="CS33" s="370"/>
      <c r="CT33" s="370"/>
      <c r="CU33" s="370"/>
      <c r="CV33" s="370"/>
      <c r="CW33" s="370"/>
      <c r="CX33" s="370"/>
      <c r="CY33" s="370"/>
      <c r="CZ33" s="370"/>
      <c r="DA33" s="370"/>
      <c r="DB33" s="370"/>
      <c r="DC33" s="370"/>
      <c r="DD33" s="370"/>
      <c r="DE33" s="370"/>
      <c r="DF33" s="194"/>
      <c r="DG33" s="369" t="s">
        <v>191</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4</v>
      </c>
      <c r="AN34" s="367"/>
      <c r="AO34" s="368" t="str">
        <f>IF('各会計、関係団体の財政状況及び健全化判断比率'!B30="","",'各会計、関係団体の財政状況及び健全化判断比率'!B30)</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6</v>
      </c>
      <c r="BX34" s="367"/>
      <c r="BY34" s="368" t="str">
        <f>IF('各会計、関係団体の財政状況及び健全化判断比率'!B68="","",'各会計、関係団体の財政状況及び健全化判断比率'!B68)</f>
        <v>北部広域市町村圏事務組合</v>
      </c>
      <c r="BZ34" s="368"/>
      <c r="CA34" s="368"/>
      <c r="CB34" s="368"/>
      <c r="CC34" s="368"/>
      <c r="CD34" s="368"/>
      <c r="CE34" s="368"/>
      <c r="CF34" s="368"/>
      <c r="CG34" s="368"/>
      <c r="CH34" s="368"/>
      <c r="CI34" s="368"/>
      <c r="CJ34" s="368"/>
      <c r="CK34" s="368"/>
      <c r="CL34" s="368"/>
      <c r="CM34" s="368"/>
      <c r="CN34" s="169"/>
      <c r="CO34" s="367">
        <f>IF(CQ34="","",MAX(C34:D43,U34:V43,AM34:AN43,BE34:BF43,BW34:BX43)+1)</f>
        <v>14</v>
      </c>
      <c r="CP34" s="367"/>
      <c r="CQ34" s="368" t="str">
        <f>IF('各会計、関係団体の財政状況及び健全化判断比率'!BS7="","",'各会計、関係団体の財政状況及び健全化判断比率'!BS7)</f>
        <v>未来ぎのざ</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5</v>
      </c>
      <c r="AN35" s="367"/>
      <c r="AO35" s="368" t="str">
        <f>IF('各会計、関係団体の財政状況及び健全化判断比率'!B31="","",'各会計、関係団体の財政状況及び健全化判断比率'!B31)</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7</v>
      </c>
      <c r="BX35" s="367"/>
      <c r="BY35" s="368" t="str">
        <f>IF('各会計、関係団体の財政状況及び健全化判断比率'!B69="","",'各会計、関係団体の財政状況及び健全化判断比率'!B69)</f>
        <v>沖縄県市町村総合事務組合</v>
      </c>
      <c r="BZ35" s="368"/>
      <c r="CA35" s="368"/>
      <c r="CB35" s="368"/>
      <c r="CC35" s="368"/>
      <c r="CD35" s="368"/>
      <c r="CE35" s="368"/>
      <c r="CF35" s="368"/>
      <c r="CG35" s="368"/>
      <c r="CH35" s="368"/>
      <c r="CI35" s="368"/>
      <c r="CJ35" s="368"/>
      <c r="CK35" s="368"/>
      <c r="CL35" s="368"/>
      <c r="CM35" s="368"/>
      <c r="CN35" s="169"/>
      <c r="CO35" s="367">
        <f t="shared" ref="CO35:CO43" si="3">IF(CQ35="","",CO34+1)</f>
        <v>15</v>
      </c>
      <c r="CP35" s="367"/>
      <c r="CQ35" s="368" t="str">
        <f>IF('各会計、関係団体の財政状況及び健全化判断比率'!BS8="","",'各会計、関係団体の財政状況及び健全化判断比率'!BS8)</f>
        <v>地方道路公社</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8</v>
      </c>
      <c r="BX36" s="367"/>
      <c r="BY36" s="368" t="str">
        <f>IF('各会計、関係団体の財政状況及び健全化判断比率'!B70="","",'各会計、関係団体の財政状況及び健全化判断比率'!B70)</f>
        <v>金武地区消防衛生組合</v>
      </c>
      <c r="BZ36" s="368"/>
      <c r="CA36" s="368"/>
      <c r="CB36" s="368"/>
      <c r="CC36" s="368"/>
      <c r="CD36" s="368"/>
      <c r="CE36" s="368"/>
      <c r="CF36" s="368"/>
      <c r="CG36" s="368"/>
      <c r="CH36" s="368"/>
      <c r="CI36" s="368"/>
      <c r="CJ36" s="368"/>
      <c r="CK36" s="368"/>
      <c r="CL36" s="368"/>
      <c r="CM36" s="368"/>
      <c r="CN36" s="169"/>
      <c r="CO36" s="367">
        <f t="shared" si="3"/>
        <v>16</v>
      </c>
      <c r="CP36" s="367"/>
      <c r="CQ36" s="368" t="str">
        <f>IF('各会計、関係団体の財政状況及び健全化判断比率'!BS9="","",'各会計、関係団体の財政状況及び健全化判断比率'!BS9)</f>
        <v>土地開発公社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9</v>
      </c>
      <c r="BX37" s="367"/>
      <c r="BY37" s="368" t="str">
        <f>IF('各会計、関係団体の財政状況及び健全化判断比率'!B71="","",'各会計、関係団体の財政状況及び健全化判断比率'!B71)</f>
        <v>沖縄県後期高齢者医療広域連合（一般会計等）</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10</v>
      </c>
      <c r="BX38" s="367"/>
      <c r="BY38" s="368" t="str">
        <f>IF('各会計、関係団体の財政状況及び健全化判断比率'!B72="","",'各会計、関係団体の財政状況及び健全化判断比率'!B72)</f>
        <v>沖縄県後期高齢者医療広域連合（特別会計）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11</v>
      </c>
      <c r="BX39" s="367"/>
      <c r="BY39" s="368" t="str">
        <f>IF('各会計、関係団体の財政状況及び健全化判断比率'!B73="","",'各会計、関係団体の財政状況及び健全化判断比率'!B73)</f>
        <v>沖縄県市町村自治会館管理組合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12</v>
      </c>
      <c r="BX40" s="367"/>
      <c r="BY40" s="368" t="str">
        <f>IF('各会計、関係団体の財政状況及び健全化判断比率'!B74="","",'各会計、関係団体の財政状況及び健全化判断比率'!B74)</f>
        <v>沖縄県介護保険広域連合　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13</v>
      </c>
      <c r="BX41" s="367"/>
      <c r="BY41" s="368" t="str">
        <f>IF('各会計、関係団体の財政状況及び健全化判断比率'!B75="","",'各会計、関係団体の財政状況及び健全化判断比率'!B75)</f>
        <v>沖縄県介護保険広域連合　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364" t="s">
        <v>193</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194</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195</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196</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197</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198</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199</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200</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Pf94WwtG2goA+3ae5qG3pyYzWlQHTJQZ+X48uT8zBey4qASVkfy2iJPzm1jQF+ucaUl//NqDU06jBdIYmcEDeA==" saltValue="sqdiWSz1/k66TboHdk9Pb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55" sqref="C55:E55"/>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201</v>
      </c>
      <c r="DI1" s="718"/>
      <c r="DJ1" s="718"/>
      <c r="DK1" s="718"/>
      <c r="DL1" s="718"/>
      <c r="DM1" s="718"/>
      <c r="DN1" s="719"/>
      <c r="DO1" s="202"/>
      <c r="DP1" s="717" t="s">
        <v>202</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204</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205</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206</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207</v>
      </c>
      <c r="S4" s="680"/>
      <c r="T4" s="680"/>
      <c r="U4" s="680"/>
      <c r="V4" s="680"/>
      <c r="W4" s="680"/>
      <c r="X4" s="680"/>
      <c r="Y4" s="681"/>
      <c r="Z4" s="679" t="s">
        <v>208</v>
      </c>
      <c r="AA4" s="680"/>
      <c r="AB4" s="680"/>
      <c r="AC4" s="681"/>
      <c r="AD4" s="679" t="s">
        <v>209</v>
      </c>
      <c r="AE4" s="680"/>
      <c r="AF4" s="680"/>
      <c r="AG4" s="680"/>
      <c r="AH4" s="680"/>
      <c r="AI4" s="680"/>
      <c r="AJ4" s="680"/>
      <c r="AK4" s="681"/>
      <c r="AL4" s="679" t="s">
        <v>208</v>
      </c>
      <c r="AM4" s="680"/>
      <c r="AN4" s="680"/>
      <c r="AO4" s="681"/>
      <c r="AP4" s="720" t="s">
        <v>210</v>
      </c>
      <c r="AQ4" s="720"/>
      <c r="AR4" s="720"/>
      <c r="AS4" s="720"/>
      <c r="AT4" s="720"/>
      <c r="AU4" s="720"/>
      <c r="AV4" s="720"/>
      <c r="AW4" s="720"/>
      <c r="AX4" s="720"/>
      <c r="AY4" s="720"/>
      <c r="AZ4" s="720"/>
      <c r="BA4" s="720"/>
      <c r="BB4" s="720"/>
      <c r="BC4" s="720"/>
      <c r="BD4" s="720"/>
      <c r="BE4" s="720"/>
      <c r="BF4" s="720"/>
      <c r="BG4" s="720" t="s">
        <v>211</v>
      </c>
      <c r="BH4" s="720"/>
      <c r="BI4" s="720"/>
      <c r="BJ4" s="720"/>
      <c r="BK4" s="720"/>
      <c r="BL4" s="720"/>
      <c r="BM4" s="720"/>
      <c r="BN4" s="720"/>
      <c r="BO4" s="720" t="s">
        <v>208</v>
      </c>
      <c r="BP4" s="720"/>
      <c r="BQ4" s="720"/>
      <c r="BR4" s="720"/>
      <c r="BS4" s="720" t="s">
        <v>212</v>
      </c>
      <c r="BT4" s="720"/>
      <c r="BU4" s="720"/>
      <c r="BV4" s="720"/>
      <c r="BW4" s="720"/>
      <c r="BX4" s="720"/>
      <c r="BY4" s="720"/>
      <c r="BZ4" s="720"/>
      <c r="CA4" s="720"/>
      <c r="CB4" s="720"/>
      <c r="CD4" s="679" t="s">
        <v>213</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214</v>
      </c>
      <c r="C5" s="677"/>
      <c r="D5" s="677"/>
      <c r="E5" s="677"/>
      <c r="F5" s="677"/>
      <c r="G5" s="677"/>
      <c r="H5" s="677"/>
      <c r="I5" s="677"/>
      <c r="J5" s="677"/>
      <c r="K5" s="677"/>
      <c r="L5" s="677"/>
      <c r="M5" s="677"/>
      <c r="N5" s="677"/>
      <c r="O5" s="677"/>
      <c r="P5" s="677"/>
      <c r="Q5" s="678"/>
      <c r="R5" s="673">
        <v>691282</v>
      </c>
      <c r="S5" s="674"/>
      <c r="T5" s="674"/>
      <c r="U5" s="674"/>
      <c r="V5" s="674"/>
      <c r="W5" s="674"/>
      <c r="X5" s="674"/>
      <c r="Y5" s="702"/>
      <c r="Z5" s="715">
        <v>7.4</v>
      </c>
      <c r="AA5" s="715"/>
      <c r="AB5" s="715"/>
      <c r="AC5" s="715"/>
      <c r="AD5" s="716">
        <v>691282</v>
      </c>
      <c r="AE5" s="716"/>
      <c r="AF5" s="716"/>
      <c r="AG5" s="716"/>
      <c r="AH5" s="716"/>
      <c r="AI5" s="716"/>
      <c r="AJ5" s="716"/>
      <c r="AK5" s="716"/>
      <c r="AL5" s="703">
        <v>17.8</v>
      </c>
      <c r="AM5" s="685"/>
      <c r="AN5" s="685"/>
      <c r="AO5" s="704"/>
      <c r="AP5" s="676" t="s">
        <v>215</v>
      </c>
      <c r="AQ5" s="677"/>
      <c r="AR5" s="677"/>
      <c r="AS5" s="677"/>
      <c r="AT5" s="677"/>
      <c r="AU5" s="677"/>
      <c r="AV5" s="677"/>
      <c r="AW5" s="677"/>
      <c r="AX5" s="677"/>
      <c r="AY5" s="677"/>
      <c r="AZ5" s="677"/>
      <c r="BA5" s="677"/>
      <c r="BB5" s="677"/>
      <c r="BC5" s="677"/>
      <c r="BD5" s="677"/>
      <c r="BE5" s="677"/>
      <c r="BF5" s="678"/>
      <c r="BG5" s="621">
        <v>691282</v>
      </c>
      <c r="BH5" s="622"/>
      <c r="BI5" s="622"/>
      <c r="BJ5" s="622"/>
      <c r="BK5" s="622"/>
      <c r="BL5" s="622"/>
      <c r="BM5" s="622"/>
      <c r="BN5" s="623"/>
      <c r="BO5" s="659">
        <v>100</v>
      </c>
      <c r="BP5" s="659"/>
      <c r="BQ5" s="659"/>
      <c r="BR5" s="659"/>
      <c r="BS5" s="660" t="s">
        <v>121</v>
      </c>
      <c r="BT5" s="660"/>
      <c r="BU5" s="660"/>
      <c r="BV5" s="660"/>
      <c r="BW5" s="660"/>
      <c r="BX5" s="660"/>
      <c r="BY5" s="660"/>
      <c r="BZ5" s="660"/>
      <c r="CA5" s="660"/>
      <c r="CB5" s="695"/>
      <c r="CD5" s="679" t="s">
        <v>210</v>
      </c>
      <c r="CE5" s="680"/>
      <c r="CF5" s="680"/>
      <c r="CG5" s="680"/>
      <c r="CH5" s="680"/>
      <c r="CI5" s="680"/>
      <c r="CJ5" s="680"/>
      <c r="CK5" s="680"/>
      <c r="CL5" s="680"/>
      <c r="CM5" s="680"/>
      <c r="CN5" s="680"/>
      <c r="CO5" s="680"/>
      <c r="CP5" s="680"/>
      <c r="CQ5" s="681"/>
      <c r="CR5" s="679" t="s">
        <v>216</v>
      </c>
      <c r="CS5" s="680"/>
      <c r="CT5" s="680"/>
      <c r="CU5" s="680"/>
      <c r="CV5" s="680"/>
      <c r="CW5" s="680"/>
      <c r="CX5" s="680"/>
      <c r="CY5" s="681"/>
      <c r="CZ5" s="679" t="s">
        <v>208</v>
      </c>
      <c r="DA5" s="680"/>
      <c r="DB5" s="680"/>
      <c r="DC5" s="681"/>
      <c r="DD5" s="679" t="s">
        <v>217</v>
      </c>
      <c r="DE5" s="680"/>
      <c r="DF5" s="680"/>
      <c r="DG5" s="680"/>
      <c r="DH5" s="680"/>
      <c r="DI5" s="680"/>
      <c r="DJ5" s="680"/>
      <c r="DK5" s="680"/>
      <c r="DL5" s="680"/>
      <c r="DM5" s="680"/>
      <c r="DN5" s="680"/>
      <c r="DO5" s="680"/>
      <c r="DP5" s="681"/>
      <c r="DQ5" s="679" t="s">
        <v>218</v>
      </c>
      <c r="DR5" s="680"/>
      <c r="DS5" s="680"/>
      <c r="DT5" s="680"/>
      <c r="DU5" s="680"/>
      <c r="DV5" s="680"/>
      <c r="DW5" s="680"/>
      <c r="DX5" s="680"/>
      <c r="DY5" s="680"/>
      <c r="DZ5" s="680"/>
      <c r="EA5" s="680"/>
      <c r="EB5" s="680"/>
      <c r="EC5" s="681"/>
    </row>
    <row r="6" spans="2:143" ht="11.25" customHeight="1" x14ac:dyDescent="0.15">
      <c r="B6" s="618" t="s">
        <v>219</v>
      </c>
      <c r="C6" s="619"/>
      <c r="D6" s="619"/>
      <c r="E6" s="619"/>
      <c r="F6" s="619"/>
      <c r="G6" s="619"/>
      <c r="H6" s="619"/>
      <c r="I6" s="619"/>
      <c r="J6" s="619"/>
      <c r="K6" s="619"/>
      <c r="L6" s="619"/>
      <c r="M6" s="619"/>
      <c r="N6" s="619"/>
      <c r="O6" s="619"/>
      <c r="P6" s="619"/>
      <c r="Q6" s="620"/>
      <c r="R6" s="621">
        <v>34339</v>
      </c>
      <c r="S6" s="622"/>
      <c r="T6" s="622"/>
      <c r="U6" s="622"/>
      <c r="V6" s="622"/>
      <c r="W6" s="622"/>
      <c r="X6" s="622"/>
      <c r="Y6" s="623"/>
      <c r="Z6" s="659">
        <v>0.4</v>
      </c>
      <c r="AA6" s="659"/>
      <c r="AB6" s="659"/>
      <c r="AC6" s="659"/>
      <c r="AD6" s="660">
        <v>34339</v>
      </c>
      <c r="AE6" s="660"/>
      <c r="AF6" s="660"/>
      <c r="AG6" s="660"/>
      <c r="AH6" s="660"/>
      <c r="AI6" s="660"/>
      <c r="AJ6" s="660"/>
      <c r="AK6" s="660"/>
      <c r="AL6" s="624">
        <v>0.9</v>
      </c>
      <c r="AM6" s="625"/>
      <c r="AN6" s="625"/>
      <c r="AO6" s="661"/>
      <c r="AP6" s="618" t="s">
        <v>220</v>
      </c>
      <c r="AQ6" s="619"/>
      <c r="AR6" s="619"/>
      <c r="AS6" s="619"/>
      <c r="AT6" s="619"/>
      <c r="AU6" s="619"/>
      <c r="AV6" s="619"/>
      <c r="AW6" s="619"/>
      <c r="AX6" s="619"/>
      <c r="AY6" s="619"/>
      <c r="AZ6" s="619"/>
      <c r="BA6" s="619"/>
      <c r="BB6" s="619"/>
      <c r="BC6" s="619"/>
      <c r="BD6" s="619"/>
      <c r="BE6" s="619"/>
      <c r="BF6" s="620"/>
      <c r="BG6" s="621">
        <v>691282</v>
      </c>
      <c r="BH6" s="622"/>
      <c r="BI6" s="622"/>
      <c r="BJ6" s="622"/>
      <c r="BK6" s="622"/>
      <c r="BL6" s="622"/>
      <c r="BM6" s="622"/>
      <c r="BN6" s="623"/>
      <c r="BO6" s="659">
        <v>100</v>
      </c>
      <c r="BP6" s="659"/>
      <c r="BQ6" s="659"/>
      <c r="BR6" s="659"/>
      <c r="BS6" s="660" t="s">
        <v>121</v>
      </c>
      <c r="BT6" s="660"/>
      <c r="BU6" s="660"/>
      <c r="BV6" s="660"/>
      <c r="BW6" s="660"/>
      <c r="BX6" s="660"/>
      <c r="BY6" s="660"/>
      <c r="BZ6" s="660"/>
      <c r="CA6" s="660"/>
      <c r="CB6" s="695"/>
      <c r="CD6" s="676" t="s">
        <v>221</v>
      </c>
      <c r="CE6" s="677"/>
      <c r="CF6" s="677"/>
      <c r="CG6" s="677"/>
      <c r="CH6" s="677"/>
      <c r="CI6" s="677"/>
      <c r="CJ6" s="677"/>
      <c r="CK6" s="677"/>
      <c r="CL6" s="677"/>
      <c r="CM6" s="677"/>
      <c r="CN6" s="677"/>
      <c r="CO6" s="677"/>
      <c r="CP6" s="677"/>
      <c r="CQ6" s="678"/>
      <c r="CR6" s="621">
        <v>95575</v>
      </c>
      <c r="CS6" s="622"/>
      <c r="CT6" s="622"/>
      <c r="CU6" s="622"/>
      <c r="CV6" s="622"/>
      <c r="CW6" s="622"/>
      <c r="CX6" s="622"/>
      <c r="CY6" s="623"/>
      <c r="CZ6" s="703">
        <v>1</v>
      </c>
      <c r="DA6" s="685"/>
      <c r="DB6" s="685"/>
      <c r="DC6" s="705"/>
      <c r="DD6" s="627" t="s">
        <v>121</v>
      </c>
      <c r="DE6" s="622"/>
      <c r="DF6" s="622"/>
      <c r="DG6" s="622"/>
      <c r="DH6" s="622"/>
      <c r="DI6" s="622"/>
      <c r="DJ6" s="622"/>
      <c r="DK6" s="622"/>
      <c r="DL6" s="622"/>
      <c r="DM6" s="622"/>
      <c r="DN6" s="622"/>
      <c r="DO6" s="622"/>
      <c r="DP6" s="623"/>
      <c r="DQ6" s="627">
        <v>95575</v>
      </c>
      <c r="DR6" s="622"/>
      <c r="DS6" s="622"/>
      <c r="DT6" s="622"/>
      <c r="DU6" s="622"/>
      <c r="DV6" s="622"/>
      <c r="DW6" s="622"/>
      <c r="DX6" s="622"/>
      <c r="DY6" s="622"/>
      <c r="DZ6" s="622"/>
      <c r="EA6" s="622"/>
      <c r="EB6" s="622"/>
      <c r="EC6" s="658"/>
    </row>
    <row r="7" spans="2:143" ht="11.25" customHeight="1" x14ac:dyDescent="0.15">
      <c r="B7" s="618" t="s">
        <v>222</v>
      </c>
      <c r="C7" s="619"/>
      <c r="D7" s="619"/>
      <c r="E7" s="619"/>
      <c r="F7" s="619"/>
      <c r="G7" s="619"/>
      <c r="H7" s="619"/>
      <c r="I7" s="619"/>
      <c r="J7" s="619"/>
      <c r="K7" s="619"/>
      <c r="L7" s="619"/>
      <c r="M7" s="619"/>
      <c r="N7" s="619"/>
      <c r="O7" s="619"/>
      <c r="P7" s="619"/>
      <c r="Q7" s="620"/>
      <c r="R7" s="621">
        <v>143</v>
      </c>
      <c r="S7" s="622"/>
      <c r="T7" s="622"/>
      <c r="U7" s="622"/>
      <c r="V7" s="622"/>
      <c r="W7" s="622"/>
      <c r="X7" s="622"/>
      <c r="Y7" s="623"/>
      <c r="Z7" s="659">
        <v>0</v>
      </c>
      <c r="AA7" s="659"/>
      <c r="AB7" s="659"/>
      <c r="AC7" s="659"/>
      <c r="AD7" s="660">
        <v>143</v>
      </c>
      <c r="AE7" s="660"/>
      <c r="AF7" s="660"/>
      <c r="AG7" s="660"/>
      <c r="AH7" s="660"/>
      <c r="AI7" s="660"/>
      <c r="AJ7" s="660"/>
      <c r="AK7" s="660"/>
      <c r="AL7" s="624">
        <v>0</v>
      </c>
      <c r="AM7" s="625"/>
      <c r="AN7" s="625"/>
      <c r="AO7" s="661"/>
      <c r="AP7" s="618" t="s">
        <v>223</v>
      </c>
      <c r="AQ7" s="619"/>
      <c r="AR7" s="619"/>
      <c r="AS7" s="619"/>
      <c r="AT7" s="619"/>
      <c r="AU7" s="619"/>
      <c r="AV7" s="619"/>
      <c r="AW7" s="619"/>
      <c r="AX7" s="619"/>
      <c r="AY7" s="619"/>
      <c r="AZ7" s="619"/>
      <c r="BA7" s="619"/>
      <c r="BB7" s="619"/>
      <c r="BC7" s="619"/>
      <c r="BD7" s="619"/>
      <c r="BE7" s="619"/>
      <c r="BF7" s="620"/>
      <c r="BG7" s="621">
        <v>235079</v>
      </c>
      <c r="BH7" s="622"/>
      <c r="BI7" s="622"/>
      <c r="BJ7" s="622"/>
      <c r="BK7" s="622"/>
      <c r="BL7" s="622"/>
      <c r="BM7" s="622"/>
      <c r="BN7" s="623"/>
      <c r="BO7" s="659">
        <v>34</v>
      </c>
      <c r="BP7" s="659"/>
      <c r="BQ7" s="659"/>
      <c r="BR7" s="659"/>
      <c r="BS7" s="660" t="s">
        <v>121</v>
      </c>
      <c r="BT7" s="660"/>
      <c r="BU7" s="660"/>
      <c r="BV7" s="660"/>
      <c r="BW7" s="660"/>
      <c r="BX7" s="660"/>
      <c r="BY7" s="660"/>
      <c r="BZ7" s="660"/>
      <c r="CA7" s="660"/>
      <c r="CB7" s="695"/>
      <c r="CD7" s="618" t="s">
        <v>224</v>
      </c>
      <c r="CE7" s="619"/>
      <c r="CF7" s="619"/>
      <c r="CG7" s="619"/>
      <c r="CH7" s="619"/>
      <c r="CI7" s="619"/>
      <c r="CJ7" s="619"/>
      <c r="CK7" s="619"/>
      <c r="CL7" s="619"/>
      <c r="CM7" s="619"/>
      <c r="CN7" s="619"/>
      <c r="CO7" s="619"/>
      <c r="CP7" s="619"/>
      <c r="CQ7" s="620"/>
      <c r="CR7" s="621">
        <v>3268042</v>
      </c>
      <c r="CS7" s="622"/>
      <c r="CT7" s="622"/>
      <c r="CU7" s="622"/>
      <c r="CV7" s="622"/>
      <c r="CW7" s="622"/>
      <c r="CX7" s="622"/>
      <c r="CY7" s="623"/>
      <c r="CZ7" s="659">
        <v>35.700000000000003</v>
      </c>
      <c r="DA7" s="659"/>
      <c r="DB7" s="659"/>
      <c r="DC7" s="659"/>
      <c r="DD7" s="627">
        <v>248522</v>
      </c>
      <c r="DE7" s="622"/>
      <c r="DF7" s="622"/>
      <c r="DG7" s="622"/>
      <c r="DH7" s="622"/>
      <c r="DI7" s="622"/>
      <c r="DJ7" s="622"/>
      <c r="DK7" s="622"/>
      <c r="DL7" s="622"/>
      <c r="DM7" s="622"/>
      <c r="DN7" s="622"/>
      <c r="DO7" s="622"/>
      <c r="DP7" s="623"/>
      <c r="DQ7" s="627">
        <v>1608872</v>
      </c>
      <c r="DR7" s="622"/>
      <c r="DS7" s="622"/>
      <c r="DT7" s="622"/>
      <c r="DU7" s="622"/>
      <c r="DV7" s="622"/>
      <c r="DW7" s="622"/>
      <c r="DX7" s="622"/>
      <c r="DY7" s="622"/>
      <c r="DZ7" s="622"/>
      <c r="EA7" s="622"/>
      <c r="EB7" s="622"/>
      <c r="EC7" s="658"/>
    </row>
    <row r="8" spans="2:143" ht="11.25" customHeight="1" x14ac:dyDescent="0.15">
      <c r="B8" s="618" t="s">
        <v>225</v>
      </c>
      <c r="C8" s="619"/>
      <c r="D8" s="619"/>
      <c r="E8" s="619"/>
      <c r="F8" s="619"/>
      <c r="G8" s="619"/>
      <c r="H8" s="619"/>
      <c r="I8" s="619"/>
      <c r="J8" s="619"/>
      <c r="K8" s="619"/>
      <c r="L8" s="619"/>
      <c r="M8" s="619"/>
      <c r="N8" s="619"/>
      <c r="O8" s="619"/>
      <c r="P8" s="619"/>
      <c r="Q8" s="620"/>
      <c r="R8" s="621">
        <v>1458</v>
      </c>
      <c r="S8" s="622"/>
      <c r="T8" s="622"/>
      <c r="U8" s="622"/>
      <c r="V8" s="622"/>
      <c r="W8" s="622"/>
      <c r="X8" s="622"/>
      <c r="Y8" s="623"/>
      <c r="Z8" s="659">
        <v>0</v>
      </c>
      <c r="AA8" s="659"/>
      <c r="AB8" s="659"/>
      <c r="AC8" s="659"/>
      <c r="AD8" s="660">
        <v>1458</v>
      </c>
      <c r="AE8" s="660"/>
      <c r="AF8" s="660"/>
      <c r="AG8" s="660"/>
      <c r="AH8" s="660"/>
      <c r="AI8" s="660"/>
      <c r="AJ8" s="660"/>
      <c r="AK8" s="660"/>
      <c r="AL8" s="624">
        <v>0</v>
      </c>
      <c r="AM8" s="625"/>
      <c r="AN8" s="625"/>
      <c r="AO8" s="661"/>
      <c r="AP8" s="618" t="s">
        <v>226</v>
      </c>
      <c r="AQ8" s="619"/>
      <c r="AR8" s="619"/>
      <c r="AS8" s="619"/>
      <c r="AT8" s="619"/>
      <c r="AU8" s="619"/>
      <c r="AV8" s="619"/>
      <c r="AW8" s="619"/>
      <c r="AX8" s="619"/>
      <c r="AY8" s="619"/>
      <c r="AZ8" s="619"/>
      <c r="BA8" s="619"/>
      <c r="BB8" s="619"/>
      <c r="BC8" s="619"/>
      <c r="BD8" s="619"/>
      <c r="BE8" s="619"/>
      <c r="BF8" s="620"/>
      <c r="BG8" s="621">
        <v>8776</v>
      </c>
      <c r="BH8" s="622"/>
      <c r="BI8" s="622"/>
      <c r="BJ8" s="622"/>
      <c r="BK8" s="622"/>
      <c r="BL8" s="622"/>
      <c r="BM8" s="622"/>
      <c r="BN8" s="623"/>
      <c r="BO8" s="659">
        <v>1.3</v>
      </c>
      <c r="BP8" s="659"/>
      <c r="BQ8" s="659"/>
      <c r="BR8" s="659"/>
      <c r="BS8" s="660" t="s">
        <v>121</v>
      </c>
      <c r="BT8" s="660"/>
      <c r="BU8" s="660"/>
      <c r="BV8" s="660"/>
      <c r="BW8" s="660"/>
      <c r="BX8" s="660"/>
      <c r="BY8" s="660"/>
      <c r="BZ8" s="660"/>
      <c r="CA8" s="660"/>
      <c r="CB8" s="695"/>
      <c r="CD8" s="618" t="s">
        <v>227</v>
      </c>
      <c r="CE8" s="619"/>
      <c r="CF8" s="619"/>
      <c r="CG8" s="619"/>
      <c r="CH8" s="619"/>
      <c r="CI8" s="619"/>
      <c r="CJ8" s="619"/>
      <c r="CK8" s="619"/>
      <c r="CL8" s="619"/>
      <c r="CM8" s="619"/>
      <c r="CN8" s="619"/>
      <c r="CO8" s="619"/>
      <c r="CP8" s="619"/>
      <c r="CQ8" s="620"/>
      <c r="CR8" s="621">
        <v>1801064</v>
      </c>
      <c r="CS8" s="622"/>
      <c r="CT8" s="622"/>
      <c r="CU8" s="622"/>
      <c r="CV8" s="622"/>
      <c r="CW8" s="622"/>
      <c r="CX8" s="622"/>
      <c r="CY8" s="623"/>
      <c r="CZ8" s="659">
        <v>19.7</v>
      </c>
      <c r="DA8" s="659"/>
      <c r="DB8" s="659"/>
      <c r="DC8" s="659"/>
      <c r="DD8" s="627">
        <v>1043</v>
      </c>
      <c r="DE8" s="622"/>
      <c r="DF8" s="622"/>
      <c r="DG8" s="622"/>
      <c r="DH8" s="622"/>
      <c r="DI8" s="622"/>
      <c r="DJ8" s="622"/>
      <c r="DK8" s="622"/>
      <c r="DL8" s="622"/>
      <c r="DM8" s="622"/>
      <c r="DN8" s="622"/>
      <c r="DO8" s="622"/>
      <c r="DP8" s="623"/>
      <c r="DQ8" s="627">
        <v>985729</v>
      </c>
      <c r="DR8" s="622"/>
      <c r="DS8" s="622"/>
      <c r="DT8" s="622"/>
      <c r="DU8" s="622"/>
      <c r="DV8" s="622"/>
      <c r="DW8" s="622"/>
      <c r="DX8" s="622"/>
      <c r="DY8" s="622"/>
      <c r="DZ8" s="622"/>
      <c r="EA8" s="622"/>
      <c r="EB8" s="622"/>
      <c r="EC8" s="658"/>
    </row>
    <row r="9" spans="2:143" ht="11.25" customHeight="1" x14ac:dyDescent="0.15">
      <c r="B9" s="618" t="s">
        <v>228</v>
      </c>
      <c r="C9" s="619"/>
      <c r="D9" s="619"/>
      <c r="E9" s="619"/>
      <c r="F9" s="619"/>
      <c r="G9" s="619"/>
      <c r="H9" s="619"/>
      <c r="I9" s="619"/>
      <c r="J9" s="619"/>
      <c r="K9" s="619"/>
      <c r="L9" s="619"/>
      <c r="M9" s="619"/>
      <c r="N9" s="619"/>
      <c r="O9" s="619"/>
      <c r="P9" s="619"/>
      <c r="Q9" s="620"/>
      <c r="R9" s="621">
        <v>3268</v>
      </c>
      <c r="S9" s="622"/>
      <c r="T9" s="622"/>
      <c r="U9" s="622"/>
      <c r="V9" s="622"/>
      <c r="W9" s="622"/>
      <c r="X9" s="622"/>
      <c r="Y9" s="623"/>
      <c r="Z9" s="659">
        <v>0</v>
      </c>
      <c r="AA9" s="659"/>
      <c r="AB9" s="659"/>
      <c r="AC9" s="659"/>
      <c r="AD9" s="660">
        <v>3268</v>
      </c>
      <c r="AE9" s="660"/>
      <c r="AF9" s="660"/>
      <c r="AG9" s="660"/>
      <c r="AH9" s="660"/>
      <c r="AI9" s="660"/>
      <c r="AJ9" s="660"/>
      <c r="AK9" s="660"/>
      <c r="AL9" s="624">
        <v>0.1</v>
      </c>
      <c r="AM9" s="625"/>
      <c r="AN9" s="625"/>
      <c r="AO9" s="661"/>
      <c r="AP9" s="618" t="s">
        <v>229</v>
      </c>
      <c r="AQ9" s="619"/>
      <c r="AR9" s="619"/>
      <c r="AS9" s="619"/>
      <c r="AT9" s="619"/>
      <c r="AU9" s="619"/>
      <c r="AV9" s="619"/>
      <c r="AW9" s="619"/>
      <c r="AX9" s="619"/>
      <c r="AY9" s="619"/>
      <c r="AZ9" s="619"/>
      <c r="BA9" s="619"/>
      <c r="BB9" s="619"/>
      <c r="BC9" s="619"/>
      <c r="BD9" s="619"/>
      <c r="BE9" s="619"/>
      <c r="BF9" s="620"/>
      <c r="BG9" s="621">
        <v>189994</v>
      </c>
      <c r="BH9" s="622"/>
      <c r="BI9" s="622"/>
      <c r="BJ9" s="622"/>
      <c r="BK9" s="622"/>
      <c r="BL9" s="622"/>
      <c r="BM9" s="622"/>
      <c r="BN9" s="623"/>
      <c r="BO9" s="659">
        <v>27.5</v>
      </c>
      <c r="BP9" s="659"/>
      <c r="BQ9" s="659"/>
      <c r="BR9" s="659"/>
      <c r="BS9" s="660" t="s">
        <v>121</v>
      </c>
      <c r="BT9" s="660"/>
      <c r="BU9" s="660"/>
      <c r="BV9" s="660"/>
      <c r="BW9" s="660"/>
      <c r="BX9" s="660"/>
      <c r="BY9" s="660"/>
      <c r="BZ9" s="660"/>
      <c r="CA9" s="660"/>
      <c r="CB9" s="695"/>
      <c r="CD9" s="618" t="s">
        <v>230</v>
      </c>
      <c r="CE9" s="619"/>
      <c r="CF9" s="619"/>
      <c r="CG9" s="619"/>
      <c r="CH9" s="619"/>
      <c r="CI9" s="619"/>
      <c r="CJ9" s="619"/>
      <c r="CK9" s="619"/>
      <c r="CL9" s="619"/>
      <c r="CM9" s="619"/>
      <c r="CN9" s="619"/>
      <c r="CO9" s="619"/>
      <c r="CP9" s="619"/>
      <c r="CQ9" s="620"/>
      <c r="CR9" s="621">
        <v>557191</v>
      </c>
      <c r="CS9" s="622"/>
      <c r="CT9" s="622"/>
      <c r="CU9" s="622"/>
      <c r="CV9" s="622"/>
      <c r="CW9" s="622"/>
      <c r="CX9" s="622"/>
      <c r="CY9" s="623"/>
      <c r="CZ9" s="659">
        <v>6.1</v>
      </c>
      <c r="DA9" s="659"/>
      <c r="DB9" s="659"/>
      <c r="DC9" s="659"/>
      <c r="DD9" s="627">
        <v>34525</v>
      </c>
      <c r="DE9" s="622"/>
      <c r="DF9" s="622"/>
      <c r="DG9" s="622"/>
      <c r="DH9" s="622"/>
      <c r="DI9" s="622"/>
      <c r="DJ9" s="622"/>
      <c r="DK9" s="622"/>
      <c r="DL9" s="622"/>
      <c r="DM9" s="622"/>
      <c r="DN9" s="622"/>
      <c r="DO9" s="622"/>
      <c r="DP9" s="623"/>
      <c r="DQ9" s="627">
        <v>448954</v>
      </c>
      <c r="DR9" s="622"/>
      <c r="DS9" s="622"/>
      <c r="DT9" s="622"/>
      <c r="DU9" s="622"/>
      <c r="DV9" s="622"/>
      <c r="DW9" s="622"/>
      <c r="DX9" s="622"/>
      <c r="DY9" s="622"/>
      <c r="DZ9" s="622"/>
      <c r="EA9" s="622"/>
      <c r="EB9" s="622"/>
      <c r="EC9" s="658"/>
    </row>
    <row r="10" spans="2:143" ht="11.25" customHeight="1" x14ac:dyDescent="0.15">
      <c r="B10" s="618" t="s">
        <v>231</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232</v>
      </c>
      <c r="AQ10" s="619"/>
      <c r="AR10" s="619"/>
      <c r="AS10" s="619"/>
      <c r="AT10" s="619"/>
      <c r="AU10" s="619"/>
      <c r="AV10" s="619"/>
      <c r="AW10" s="619"/>
      <c r="AX10" s="619"/>
      <c r="AY10" s="619"/>
      <c r="AZ10" s="619"/>
      <c r="BA10" s="619"/>
      <c r="BB10" s="619"/>
      <c r="BC10" s="619"/>
      <c r="BD10" s="619"/>
      <c r="BE10" s="619"/>
      <c r="BF10" s="620"/>
      <c r="BG10" s="621">
        <v>14361</v>
      </c>
      <c r="BH10" s="622"/>
      <c r="BI10" s="622"/>
      <c r="BJ10" s="622"/>
      <c r="BK10" s="622"/>
      <c r="BL10" s="622"/>
      <c r="BM10" s="622"/>
      <c r="BN10" s="623"/>
      <c r="BO10" s="659">
        <v>2.1</v>
      </c>
      <c r="BP10" s="659"/>
      <c r="BQ10" s="659"/>
      <c r="BR10" s="659"/>
      <c r="BS10" s="660" t="s">
        <v>121</v>
      </c>
      <c r="BT10" s="660"/>
      <c r="BU10" s="660"/>
      <c r="BV10" s="660"/>
      <c r="BW10" s="660"/>
      <c r="BX10" s="660"/>
      <c r="BY10" s="660"/>
      <c r="BZ10" s="660"/>
      <c r="CA10" s="660"/>
      <c r="CB10" s="695"/>
      <c r="CD10" s="618" t="s">
        <v>233</v>
      </c>
      <c r="CE10" s="619"/>
      <c r="CF10" s="619"/>
      <c r="CG10" s="619"/>
      <c r="CH10" s="619"/>
      <c r="CI10" s="619"/>
      <c r="CJ10" s="619"/>
      <c r="CK10" s="619"/>
      <c r="CL10" s="619"/>
      <c r="CM10" s="619"/>
      <c r="CN10" s="619"/>
      <c r="CO10" s="619"/>
      <c r="CP10" s="619"/>
      <c r="CQ10" s="620"/>
      <c r="CR10" s="621">
        <v>12539</v>
      </c>
      <c r="CS10" s="622"/>
      <c r="CT10" s="622"/>
      <c r="CU10" s="622"/>
      <c r="CV10" s="622"/>
      <c r="CW10" s="622"/>
      <c r="CX10" s="622"/>
      <c r="CY10" s="623"/>
      <c r="CZ10" s="659">
        <v>0.1</v>
      </c>
      <c r="DA10" s="659"/>
      <c r="DB10" s="659"/>
      <c r="DC10" s="659"/>
      <c r="DD10" s="627" t="s">
        <v>121</v>
      </c>
      <c r="DE10" s="622"/>
      <c r="DF10" s="622"/>
      <c r="DG10" s="622"/>
      <c r="DH10" s="622"/>
      <c r="DI10" s="622"/>
      <c r="DJ10" s="622"/>
      <c r="DK10" s="622"/>
      <c r="DL10" s="622"/>
      <c r="DM10" s="622"/>
      <c r="DN10" s="622"/>
      <c r="DO10" s="622"/>
      <c r="DP10" s="623"/>
      <c r="DQ10" s="627">
        <v>7303</v>
      </c>
      <c r="DR10" s="622"/>
      <c r="DS10" s="622"/>
      <c r="DT10" s="622"/>
      <c r="DU10" s="622"/>
      <c r="DV10" s="622"/>
      <c r="DW10" s="622"/>
      <c r="DX10" s="622"/>
      <c r="DY10" s="622"/>
      <c r="DZ10" s="622"/>
      <c r="EA10" s="622"/>
      <c r="EB10" s="622"/>
      <c r="EC10" s="658"/>
    </row>
    <row r="11" spans="2:143" ht="11.25" customHeight="1" x14ac:dyDescent="0.15">
      <c r="B11" s="618" t="s">
        <v>234</v>
      </c>
      <c r="C11" s="619"/>
      <c r="D11" s="619"/>
      <c r="E11" s="619"/>
      <c r="F11" s="619"/>
      <c r="G11" s="619"/>
      <c r="H11" s="619"/>
      <c r="I11" s="619"/>
      <c r="J11" s="619"/>
      <c r="K11" s="619"/>
      <c r="L11" s="619"/>
      <c r="M11" s="619"/>
      <c r="N11" s="619"/>
      <c r="O11" s="619"/>
      <c r="P11" s="619"/>
      <c r="Q11" s="620"/>
      <c r="R11" s="621">
        <v>140078</v>
      </c>
      <c r="S11" s="622"/>
      <c r="T11" s="622"/>
      <c r="U11" s="622"/>
      <c r="V11" s="622"/>
      <c r="W11" s="622"/>
      <c r="X11" s="622"/>
      <c r="Y11" s="623"/>
      <c r="Z11" s="624">
        <v>1.5</v>
      </c>
      <c r="AA11" s="625"/>
      <c r="AB11" s="625"/>
      <c r="AC11" s="626"/>
      <c r="AD11" s="627">
        <v>140078</v>
      </c>
      <c r="AE11" s="622"/>
      <c r="AF11" s="622"/>
      <c r="AG11" s="622"/>
      <c r="AH11" s="622"/>
      <c r="AI11" s="622"/>
      <c r="AJ11" s="622"/>
      <c r="AK11" s="623"/>
      <c r="AL11" s="624">
        <v>3.6</v>
      </c>
      <c r="AM11" s="625"/>
      <c r="AN11" s="625"/>
      <c r="AO11" s="661"/>
      <c r="AP11" s="618" t="s">
        <v>235</v>
      </c>
      <c r="AQ11" s="619"/>
      <c r="AR11" s="619"/>
      <c r="AS11" s="619"/>
      <c r="AT11" s="619"/>
      <c r="AU11" s="619"/>
      <c r="AV11" s="619"/>
      <c r="AW11" s="619"/>
      <c r="AX11" s="619"/>
      <c r="AY11" s="619"/>
      <c r="AZ11" s="619"/>
      <c r="BA11" s="619"/>
      <c r="BB11" s="619"/>
      <c r="BC11" s="619"/>
      <c r="BD11" s="619"/>
      <c r="BE11" s="619"/>
      <c r="BF11" s="620"/>
      <c r="BG11" s="621">
        <v>21948</v>
      </c>
      <c r="BH11" s="622"/>
      <c r="BI11" s="622"/>
      <c r="BJ11" s="622"/>
      <c r="BK11" s="622"/>
      <c r="BL11" s="622"/>
      <c r="BM11" s="622"/>
      <c r="BN11" s="623"/>
      <c r="BO11" s="659">
        <v>3.2</v>
      </c>
      <c r="BP11" s="659"/>
      <c r="BQ11" s="659"/>
      <c r="BR11" s="659"/>
      <c r="BS11" s="660" t="s">
        <v>121</v>
      </c>
      <c r="BT11" s="660"/>
      <c r="BU11" s="660"/>
      <c r="BV11" s="660"/>
      <c r="BW11" s="660"/>
      <c r="BX11" s="660"/>
      <c r="BY11" s="660"/>
      <c r="BZ11" s="660"/>
      <c r="CA11" s="660"/>
      <c r="CB11" s="695"/>
      <c r="CD11" s="618" t="s">
        <v>236</v>
      </c>
      <c r="CE11" s="619"/>
      <c r="CF11" s="619"/>
      <c r="CG11" s="619"/>
      <c r="CH11" s="619"/>
      <c r="CI11" s="619"/>
      <c r="CJ11" s="619"/>
      <c r="CK11" s="619"/>
      <c r="CL11" s="619"/>
      <c r="CM11" s="619"/>
      <c r="CN11" s="619"/>
      <c r="CO11" s="619"/>
      <c r="CP11" s="619"/>
      <c r="CQ11" s="620"/>
      <c r="CR11" s="621">
        <v>655894</v>
      </c>
      <c r="CS11" s="622"/>
      <c r="CT11" s="622"/>
      <c r="CU11" s="622"/>
      <c r="CV11" s="622"/>
      <c r="CW11" s="622"/>
      <c r="CX11" s="622"/>
      <c r="CY11" s="623"/>
      <c r="CZ11" s="659">
        <v>7.2</v>
      </c>
      <c r="DA11" s="659"/>
      <c r="DB11" s="659"/>
      <c r="DC11" s="659"/>
      <c r="DD11" s="627">
        <v>312942</v>
      </c>
      <c r="DE11" s="622"/>
      <c r="DF11" s="622"/>
      <c r="DG11" s="622"/>
      <c r="DH11" s="622"/>
      <c r="DI11" s="622"/>
      <c r="DJ11" s="622"/>
      <c r="DK11" s="622"/>
      <c r="DL11" s="622"/>
      <c r="DM11" s="622"/>
      <c r="DN11" s="622"/>
      <c r="DO11" s="622"/>
      <c r="DP11" s="623"/>
      <c r="DQ11" s="627">
        <v>315966</v>
      </c>
      <c r="DR11" s="622"/>
      <c r="DS11" s="622"/>
      <c r="DT11" s="622"/>
      <c r="DU11" s="622"/>
      <c r="DV11" s="622"/>
      <c r="DW11" s="622"/>
      <c r="DX11" s="622"/>
      <c r="DY11" s="622"/>
      <c r="DZ11" s="622"/>
      <c r="EA11" s="622"/>
      <c r="EB11" s="622"/>
      <c r="EC11" s="658"/>
    </row>
    <row r="12" spans="2:143" ht="11.25" customHeight="1" x14ac:dyDescent="0.15">
      <c r="B12" s="618" t="s">
        <v>237</v>
      </c>
      <c r="C12" s="619"/>
      <c r="D12" s="619"/>
      <c r="E12" s="619"/>
      <c r="F12" s="619"/>
      <c r="G12" s="619"/>
      <c r="H12" s="619"/>
      <c r="I12" s="619"/>
      <c r="J12" s="619"/>
      <c r="K12" s="619"/>
      <c r="L12" s="619"/>
      <c r="M12" s="619"/>
      <c r="N12" s="619"/>
      <c r="O12" s="619"/>
      <c r="P12" s="619"/>
      <c r="Q12" s="620"/>
      <c r="R12" s="621">
        <v>24197</v>
      </c>
      <c r="S12" s="622"/>
      <c r="T12" s="622"/>
      <c r="U12" s="622"/>
      <c r="V12" s="622"/>
      <c r="W12" s="622"/>
      <c r="X12" s="622"/>
      <c r="Y12" s="623"/>
      <c r="Z12" s="659">
        <v>0.3</v>
      </c>
      <c r="AA12" s="659"/>
      <c r="AB12" s="659"/>
      <c r="AC12" s="659"/>
      <c r="AD12" s="660">
        <v>24197</v>
      </c>
      <c r="AE12" s="660"/>
      <c r="AF12" s="660"/>
      <c r="AG12" s="660"/>
      <c r="AH12" s="660"/>
      <c r="AI12" s="660"/>
      <c r="AJ12" s="660"/>
      <c r="AK12" s="660"/>
      <c r="AL12" s="624">
        <v>0.6</v>
      </c>
      <c r="AM12" s="625"/>
      <c r="AN12" s="625"/>
      <c r="AO12" s="661"/>
      <c r="AP12" s="618" t="s">
        <v>238</v>
      </c>
      <c r="AQ12" s="619"/>
      <c r="AR12" s="619"/>
      <c r="AS12" s="619"/>
      <c r="AT12" s="619"/>
      <c r="AU12" s="619"/>
      <c r="AV12" s="619"/>
      <c r="AW12" s="619"/>
      <c r="AX12" s="619"/>
      <c r="AY12" s="619"/>
      <c r="AZ12" s="619"/>
      <c r="BA12" s="619"/>
      <c r="BB12" s="619"/>
      <c r="BC12" s="619"/>
      <c r="BD12" s="619"/>
      <c r="BE12" s="619"/>
      <c r="BF12" s="620"/>
      <c r="BG12" s="621">
        <v>408177</v>
      </c>
      <c r="BH12" s="622"/>
      <c r="BI12" s="622"/>
      <c r="BJ12" s="622"/>
      <c r="BK12" s="622"/>
      <c r="BL12" s="622"/>
      <c r="BM12" s="622"/>
      <c r="BN12" s="623"/>
      <c r="BO12" s="659">
        <v>59</v>
      </c>
      <c r="BP12" s="659"/>
      <c r="BQ12" s="659"/>
      <c r="BR12" s="659"/>
      <c r="BS12" s="660" t="s">
        <v>121</v>
      </c>
      <c r="BT12" s="660"/>
      <c r="BU12" s="660"/>
      <c r="BV12" s="660"/>
      <c r="BW12" s="660"/>
      <c r="BX12" s="660"/>
      <c r="BY12" s="660"/>
      <c r="BZ12" s="660"/>
      <c r="CA12" s="660"/>
      <c r="CB12" s="695"/>
      <c r="CD12" s="618" t="s">
        <v>239</v>
      </c>
      <c r="CE12" s="619"/>
      <c r="CF12" s="619"/>
      <c r="CG12" s="619"/>
      <c r="CH12" s="619"/>
      <c r="CI12" s="619"/>
      <c r="CJ12" s="619"/>
      <c r="CK12" s="619"/>
      <c r="CL12" s="619"/>
      <c r="CM12" s="619"/>
      <c r="CN12" s="619"/>
      <c r="CO12" s="619"/>
      <c r="CP12" s="619"/>
      <c r="CQ12" s="620"/>
      <c r="CR12" s="621">
        <v>246108</v>
      </c>
      <c r="CS12" s="622"/>
      <c r="CT12" s="622"/>
      <c r="CU12" s="622"/>
      <c r="CV12" s="622"/>
      <c r="CW12" s="622"/>
      <c r="CX12" s="622"/>
      <c r="CY12" s="623"/>
      <c r="CZ12" s="659">
        <v>2.7</v>
      </c>
      <c r="DA12" s="659"/>
      <c r="DB12" s="659"/>
      <c r="DC12" s="659"/>
      <c r="DD12" s="627">
        <v>671</v>
      </c>
      <c r="DE12" s="622"/>
      <c r="DF12" s="622"/>
      <c r="DG12" s="622"/>
      <c r="DH12" s="622"/>
      <c r="DI12" s="622"/>
      <c r="DJ12" s="622"/>
      <c r="DK12" s="622"/>
      <c r="DL12" s="622"/>
      <c r="DM12" s="622"/>
      <c r="DN12" s="622"/>
      <c r="DO12" s="622"/>
      <c r="DP12" s="623"/>
      <c r="DQ12" s="627">
        <v>162548</v>
      </c>
      <c r="DR12" s="622"/>
      <c r="DS12" s="622"/>
      <c r="DT12" s="622"/>
      <c r="DU12" s="622"/>
      <c r="DV12" s="622"/>
      <c r="DW12" s="622"/>
      <c r="DX12" s="622"/>
      <c r="DY12" s="622"/>
      <c r="DZ12" s="622"/>
      <c r="EA12" s="622"/>
      <c r="EB12" s="622"/>
      <c r="EC12" s="658"/>
    </row>
    <row r="13" spans="2:143" ht="11.25" customHeight="1" x14ac:dyDescent="0.15">
      <c r="B13" s="618" t="s">
        <v>240</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241</v>
      </c>
      <c r="AQ13" s="619"/>
      <c r="AR13" s="619"/>
      <c r="AS13" s="619"/>
      <c r="AT13" s="619"/>
      <c r="AU13" s="619"/>
      <c r="AV13" s="619"/>
      <c r="AW13" s="619"/>
      <c r="AX13" s="619"/>
      <c r="AY13" s="619"/>
      <c r="AZ13" s="619"/>
      <c r="BA13" s="619"/>
      <c r="BB13" s="619"/>
      <c r="BC13" s="619"/>
      <c r="BD13" s="619"/>
      <c r="BE13" s="619"/>
      <c r="BF13" s="620"/>
      <c r="BG13" s="621">
        <v>282635</v>
      </c>
      <c r="BH13" s="622"/>
      <c r="BI13" s="622"/>
      <c r="BJ13" s="622"/>
      <c r="BK13" s="622"/>
      <c r="BL13" s="622"/>
      <c r="BM13" s="622"/>
      <c r="BN13" s="623"/>
      <c r="BO13" s="659">
        <v>40.9</v>
      </c>
      <c r="BP13" s="659"/>
      <c r="BQ13" s="659"/>
      <c r="BR13" s="659"/>
      <c r="BS13" s="660" t="s">
        <v>121</v>
      </c>
      <c r="BT13" s="660"/>
      <c r="BU13" s="660"/>
      <c r="BV13" s="660"/>
      <c r="BW13" s="660"/>
      <c r="BX13" s="660"/>
      <c r="BY13" s="660"/>
      <c r="BZ13" s="660"/>
      <c r="CA13" s="660"/>
      <c r="CB13" s="695"/>
      <c r="CD13" s="618" t="s">
        <v>242</v>
      </c>
      <c r="CE13" s="619"/>
      <c r="CF13" s="619"/>
      <c r="CG13" s="619"/>
      <c r="CH13" s="619"/>
      <c r="CI13" s="619"/>
      <c r="CJ13" s="619"/>
      <c r="CK13" s="619"/>
      <c r="CL13" s="619"/>
      <c r="CM13" s="619"/>
      <c r="CN13" s="619"/>
      <c r="CO13" s="619"/>
      <c r="CP13" s="619"/>
      <c r="CQ13" s="620"/>
      <c r="CR13" s="621">
        <v>428787</v>
      </c>
      <c r="CS13" s="622"/>
      <c r="CT13" s="622"/>
      <c r="CU13" s="622"/>
      <c r="CV13" s="622"/>
      <c r="CW13" s="622"/>
      <c r="CX13" s="622"/>
      <c r="CY13" s="623"/>
      <c r="CZ13" s="659">
        <v>4.7</v>
      </c>
      <c r="DA13" s="659"/>
      <c r="DB13" s="659"/>
      <c r="DC13" s="659"/>
      <c r="DD13" s="627">
        <v>234343</v>
      </c>
      <c r="DE13" s="622"/>
      <c r="DF13" s="622"/>
      <c r="DG13" s="622"/>
      <c r="DH13" s="622"/>
      <c r="DI13" s="622"/>
      <c r="DJ13" s="622"/>
      <c r="DK13" s="622"/>
      <c r="DL13" s="622"/>
      <c r="DM13" s="622"/>
      <c r="DN13" s="622"/>
      <c r="DO13" s="622"/>
      <c r="DP13" s="623"/>
      <c r="DQ13" s="627">
        <v>294788</v>
      </c>
      <c r="DR13" s="622"/>
      <c r="DS13" s="622"/>
      <c r="DT13" s="622"/>
      <c r="DU13" s="622"/>
      <c r="DV13" s="622"/>
      <c r="DW13" s="622"/>
      <c r="DX13" s="622"/>
      <c r="DY13" s="622"/>
      <c r="DZ13" s="622"/>
      <c r="EA13" s="622"/>
      <c r="EB13" s="622"/>
      <c r="EC13" s="658"/>
    </row>
    <row r="14" spans="2:143" ht="11.25" customHeight="1" x14ac:dyDescent="0.15">
      <c r="B14" s="618" t="s">
        <v>243</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244</v>
      </c>
      <c r="AQ14" s="619"/>
      <c r="AR14" s="619"/>
      <c r="AS14" s="619"/>
      <c r="AT14" s="619"/>
      <c r="AU14" s="619"/>
      <c r="AV14" s="619"/>
      <c r="AW14" s="619"/>
      <c r="AX14" s="619"/>
      <c r="AY14" s="619"/>
      <c r="AZ14" s="619"/>
      <c r="BA14" s="619"/>
      <c r="BB14" s="619"/>
      <c r="BC14" s="619"/>
      <c r="BD14" s="619"/>
      <c r="BE14" s="619"/>
      <c r="BF14" s="620"/>
      <c r="BG14" s="621">
        <v>25704</v>
      </c>
      <c r="BH14" s="622"/>
      <c r="BI14" s="622"/>
      <c r="BJ14" s="622"/>
      <c r="BK14" s="622"/>
      <c r="BL14" s="622"/>
      <c r="BM14" s="622"/>
      <c r="BN14" s="623"/>
      <c r="BO14" s="659">
        <v>3.7</v>
      </c>
      <c r="BP14" s="659"/>
      <c r="BQ14" s="659"/>
      <c r="BR14" s="659"/>
      <c r="BS14" s="660" t="s">
        <v>121</v>
      </c>
      <c r="BT14" s="660"/>
      <c r="BU14" s="660"/>
      <c r="BV14" s="660"/>
      <c r="BW14" s="660"/>
      <c r="BX14" s="660"/>
      <c r="BY14" s="660"/>
      <c r="BZ14" s="660"/>
      <c r="CA14" s="660"/>
      <c r="CB14" s="695"/>
      <c r="CD14" s="618" t="s">
        <v>245</v>
      </c>
      <c r="CE14" s="619"/>
      <c r="CF14" s="619"/>
      <c r="CG14" s="619"/>
      <c r="CH14" s="619"/>
      <c r="CI14" s="619"/>
      <c r="CJ14" s="619"/>
      <c r="CK14" s="619"/>
      <c r="CL14" s="619"/>
      <c r="CM14" s="619"/>
      <c r="CN14" s="619"/>
      <c r="CO14" s="619"/>
      <c r="CP14" s="619"/>
      <c r="CQ14" s="620"/>
      <c r="CR14" s="621">
        <v>176523</v>
      </c>
      <c r="CS14" s="622"/>
      <c r="CT14" s="622"/>
      <c r="CU14" s="622"/>
      <c r="CV14" s="622"/>
      <c r="CW14" s="622"/>
      <c r="CX14" s="622"/>
      <c r="CY14" s="623"/>
      <c r="CZ14" s="659">
        <v>1.9</v>
      </c>
      <c r="DA14" s="659"/>
      <c r="DB14" s="659"/>
      <c r="DC14" s="659"/>
      <c r="DD14" s="627" t="s">
        <v>121</v>
      </c>
      <c r="DE14" s="622"/>
      <c r="DF14" s="622"/>
      <c r="DG14" s="622"/>
      <c r="DH14" s="622"/>
      <c r="DI14" s="622"/>
      <c r="DJ14" s="622"/>
      <c r="DK14" s="622"/>
      <c r="DL14" s="622"/>
      <c r="DM14" s="622"/>
      <c r="DN14" s="622"/>
      <c r="DO14" s="622"/>
      <c r="DP14" s="623"/>
      <c r="DQ14" s="627">
        <v>176523</v>
      </c>
      <c r="DR14" s="622"/>
      <c r="DS14" s="622"/>
      <c r="DT14" s="622"/>
      <c r="DU14" s="622"/>
      <c r="DV14" s="622"/>
      <c r="DW14" s="622"/>
      <c r="DX14" s="622"/>
      <c r="DY14" s="622"/>
      <c r="DZ14" s="622"/>
      <c r="EA14" s="622"/>
      <c r="EB14" s="622"/>
      <c r="EC14" s="658"/>
    </row>
    <row r="15" spans="2:143" ht="11.25" customHeight="1" x14ac:dyDescent="0.15">
      <c r="B15" s="618" t="s">
        <v>246</v>
      </c>
      <c r="C15" s="619"/>
      <c r="D15" s="619"/>
      <c r="E15" s="619"/>
      <c r="F15" s="619"/>
      <c r="G15" s="619"/>
      <c r="H15" s="619"/>
      <c r="I15" s="619"/>
      <c r="J15" s="619"/>
      <c r="K15" s="619"/>
      <c r="L15" s="619"/>
      <c r="M15" s="619"/>
      <c r="N15" s="619"/>
      <c r="O15" s="619"/>
      <c r="P15" s="619"/>
      <c r="Q15" s="620"/>
      <c r="R15" s="621">
        <v>3908</v>
      </c>
      <c r="S15" s="622"/>
      <c r="T15" s="622"/>
      <c r="U15" s="622"/>
      <c r="V15" s="622"/>
      <c r="W15" s="622"/>
      <c r="X15" s="622"/>
      <c r="Y15" s="623"/>
      <c r="Z15" s="659">
        <v>0</v>
      </c>
      <c r="AA15" s="659"/>
      <c r="AB15" s="659"/>
      <c r="AC15" s="659"/>
      <c r="AD15" s="660">
        <v>3908</v>
      </c>
      <c r="AE15" s="660"/>
      <c r="AF15" s="660"/>
      <c r="AG15" s="660"/>
      <c r="AH15" s="660"/>
      <c r="AI15" s="660"/>
      <c r="AJ15" s="660"/>
      <c r="AK15" s="660"/>
      <c r="AL15" s="624">
        <v>0.1</v>
      </c>
      <c r="AM15" s="625"/>
      <c r="AN15" s="625"/>
      <c r="AO15" s="661"/>
      <c r="AP15" s="618" t="s">
        <v>247</v>
      </c>
      <c r="AQ15" s="619"/>
      <c r="AR15" s="619"/>
      <c r="AS15" s="619"/>
      <c r="AT15" s="619"/>
      <c r="AU15" s="619"/>
      <c r="AV15" s="619"/>
      <c r="AW15" s="619"/>
      <c r="AX15" s="619"/>
      <c r="AY15" s="619"/>
      <c r="AZ15" s="619"/>
      <c r="BA15" s="619"/>
      <c r="BB15" s="619"/>
      <c r="BC15" s="619"/>
      <c r="BD15" s="619"/>
      <c r="BE15" s="619"/>
      <c r="BF15" s="620"/>
      <c r="BG15" s="621">
        <v>22322</v>
      </c>
      <c r="BH15" s="622"/>
      <c r="BI15" s="622"/>
      <c r="BJ15" s="622"/>
      <c r="BK15" s="622"/>
      <c r="BL15" s="622"/>
      <c r="BM15" s="622"/>
      <c r="BN15" s="623"/>
      <c r="BO15" s="659">
        <v>3.2</v>
      </c>
      <c r="BP15" s="659"/>
      <c r="BQ15" s="659"/>
      <c r="BR15" s="659"/>
      <c r="BS15" s="660" t="s">
        <v>121</v>
      </c>
      <c r="BT15" s="660"/>
      <c r="BU15" s="660"/>
      <c r="BV15" s="660"/>
      <c r="BW15" s="660"/>
      <c r="BX15" s="660"/>
      <c r="BY15" s="660"/>
      <c r="BZ15" s="660"/>
      <c r="CA15" s="660"/>
      <c r="CB15" s="695"/>
      <c r="CD15" s="618" t="s">
        <v>248</v>
      </c>
      <c r="CE15" s="619"/>
      <c r="CF15" s="619"/>
      <c r="CG15" s="619"/>
      <c r="CH15" s="619"/>
      <c r="CI15" s="619"/>
      <c r="CJ15" s="619"/>
      <c r="CK15" s="619"/>
      <c r="CL15" s="619"/>
      <c r="CM15" s="619"/>
      <c r="CN15" s="619"/>
      <c r="CO15" s="619"/>
      <c r="CP15" s="619"/>
      <c r="CQ15" s="620"/>
      <c r="CR15" s="621">
        <v>1523870</v>
      </c>
      <c r="CS15" s="622"/>
      <c r="CT15" s="622"/>
      <c r="CU15" s="622"/>
      <c r="CV15" s="622"/>
      <c r="CW15" s="622"/>
      <c r="CX15" s="622"/>
      <c r="CY15" s="623"/>
      <c r="CZ15" s="659">
        <v>16.7</v>
      </c>
      <c r="DA15" s="659"/>
      <c r="DB15" s="659"/>
      <c r="DC15" s="659"/>
      <c r="DD15" s="627">
        <v>494871</v>
      </c>
      <c r="DE15" s="622"/>
      <c r="DF15" s="622"/>
      <c r="DG15" s="622"/>
      <c r="DH15" s="622"/>
      <c r="DI15" s="622"/>
      <c r="DJ15" s="622"/>
      <c r="DK15" s="622"/>
      <c r="DL15" s="622"/>
      <c r="DM15" s="622"/>
      <c r="DN15" s="622"/>
      <c r="DO15" s="622"/>
      <c r="DP15" s="623"/>
      <c r="DQ15" s="627">
        <v>870323</v>
      </c>
      <c r="DR15" s="622"/>
      <c r="DS15" s="622"/>
      <c r="DT15" s="622"/>
      <c r="DU15" s="622"/>
      <c r="DV15" s="622"/>
      <c r="DW15" s="622"/>
      <c r="DX15" s="622"/>
      <c r="DY15" s="622"/>
      <c r="DZ15" s="622"/>
      <c r="EA15" s="622"/>
      <c r="EB15" s="622"/>
      <c r="EC15" s="658"/>
    </row>
    <row r="16" spans="2:143" ht="11.25" customHeight="1" x14ac:dyDescent="0.15">
      <c r="B16" s="618" t="s">
        <v>249</v>
      </c>
      <c r="C16" s="619"/>
      <c r="D16" s="619"/>
      <c r="E16" s="619"/>
      <c r="F16" s="619"/>
      <c r="G16" s="619"/>
      <c r="H16" s="619"/>
      <c r="I16" s="619"/>
      <c r="J16" s="619"/>
      <c r="K16" s="619"/>
      <c r="L16" s="619"/>
      <c r="M16" s="619"/>
      <c r="N16" s="619"/>
      <c r="O16" s="619"/>
      <c r="P16" s="619"/>
      <c r="Q16" s="620"/>
      <c r="R16" s="621">
        <v>9195</v>
      </c>
      <c r="S16" s="622"/>
      <c r="T16" s="622"/>
      <c r="U16" s="622"/>
      <c r="V16" s="622"/>
      <c r="W16" s="622"/>
      <c r="X16" s="622"/>
      <c r="Y16" s="623"/>
      <c r="Z16" s="659">
        <v>0.1</v>
      </c>
      <c r="AA16" s="659"/>
      <c r="AB16" s="659"/>
      <c r="AC16" s="659"/>
      <c r="AD16" s="660">
        <v>9195</v>
      </c>
      <c r="AE16" s="660"/>
      <c r="AF16" s="660"/>
      <c r="AG16" s="660"/>
      <c r="AH16" s="660"/>
      <c r="AI16" s="660"/>
      <c r="AJ16" s="660"/>
      <c r="AK16" s="660"/>
      <c r="AL16" s="624">
        <v>0.2</v>
      </c>
      <c r="AM16" s="625"/>
      <c r="AN16" s="625"/>
      <c r="AO16" s="661"/>
      <c r="AP16" s="618" t="s">
        <v>250</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251</v>
      </c>
      <c r="CE16" s="619"/>
      <c r="CF16" s="619"/>
      <c r="CG16" s="619"/>
      <c r="CH16" s="619"/>
      <c r="CI16" s="619"/>
      <c r="CJ16" s="619"/>
      <c r="CK16" s="619"/>
      <c r="CL16" s="619"/>
      <c r="CM16" s="619"/>
      <c r="CN16" s="619"/>
      <c r="CO16" s="619"/>
      <c r="CP16" s="619"/>
      <c r="CQ16" s="620"/>
      <c r="CR16" s="621">
        <v>52091</v>
      </c>
      <c r="CS16" s="622"/>
      <c r="CT16" s="622"/>
      <c r="CU16" s="622"/>
      <c r="CV16" s="622"/>
      <c r="CW16" s="622"/>
      <c r="CX16" s="622"/>
      <c r="CY16" s="623"/>
      <c r="CZ16" s="659">
        <v>0.6</v>
      </c>
      <c r="DA16" s="659"/>
      <c r="DB16" s="659"/>
      <c r="DC16" s="659"/>
      <c r="DD16" s="627" t="s">
        <v>121</v>
      </c>
      <c r="DE16" s="622"/>
      <c r="DF16" s="622"/>
      <c r="DG16" s="622"/>
      <c r="DH16" s="622"/>
      <c r="DI16" s="622"/>
      <c r="DJ16" s="622"/>
      <c r="DK16" s="622"/>
      <c r="DL16" s="622"/>
      <c r="DM16" s="622"/>
      <c r="DN16" s="622"/>
      <c r="DO16" s="622"/>
      <c r="DP16" s="623"/>
      <c r="DQ16" s="627">
        <v>11030</v>
      </c>
      <c r="DR16" s="622"/>
      <c r="DS16" s="622"/>
      <c r="DT16" s="622"/>
      <c r="DU16" s="622"/>
      <c r="DV16" s="622"/>
      <c r="DW16" s="622"/>
      <c r="DX16" s="622"/>
      <c r="DY16" s="622"/>
      <c r="DZ16" s="622"/>
      <c r="EA16" s="622"/>
      <c r="EB16" s="622"/>
      <c r="EC16" s="658"/>
    </row>
    <row r="17" spans="2:133" ht="11.25" customHeight="1" x14ac:dyDescent="0.15">
      <c r="B17" s="618" t="s">
        <v>252</v>
      </c>
      <c r="C17" s="619"/>
      <c r="D17" s="619"/>
      <c r="E17" s="619"/>
      <c r="F17" s="619"/>
      <c r="G17" s="619"/>
      <c r="H17" s="619"/>
      <c r="I17" s="619"/>
      <c r="J17" s="619"/>
      <c r="K17" s="619"/>
      <c r="L17" s="619"/>
      <c r="M17" s="619"/>
      <c r="N17" s="619"/>
      <c r="O17" s="619"/>
      <c r="P17" s="619"/>
      <c r="Q17" s="620"/>
      <c r="R17" s="621">
        <v>30300</v>
      </c>
      <c r="S17" s="622"/>
      <c r="T17" s="622"/>
      <c r="U17" s="622"/>
      <c r="V17" s="622"/>
      <c r="W17" s="622"/>
      <c r="X17" s="622"/>
      <c r="Y17" s="623"/>
      <c r="Z17" s="659">
        <v>0.3</v>
      </c>
      <c r="AA17" s="659"/>
      <c r="AB17" s="659"/>
      <c r="AC17" s="659"/>
      <c r="AD17" s="660">
        <v>30300</v>
      </c>
      <c r="AE17" s="660"/>
      <c r="AF17" s="660"/>
      <c r="AG17" s="660"/>
      <c r="AH17" s="660"/>
      <c r="AI17" s="660"/>
      <c r="AJ17" s="660"/>
      <c r="AK17" s="660"/>
      <c r="AL17" s="624">
        <v>0.8</v>
      </c>
      <c r="AM17" s="625"/>
      <c r="AN17" s="625"/>
      <c r="AO17" s="661"/>
      <c r="AP17" s="618" t="s">
        <v>253</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254</v>
      </c>
      <c r="CE17" s="619"/>
      <c r="CF17" s="619"/>
      <c r="CG17" s="619"/>
      <c r="CH17" s="619"/>
      <c r="CI17" s="619"/>
      <c r="CJ17" s="619"/>
      <c r="CK17" s="619"/>
      <c r="CL17" s="619"/>
      <c r="CM17" s="619"/>
      <c r="CN17" s="619"/>
      <c r="CO17" s="619"/>
      <c r="CP17" s="619"/>
      <c r="CQ17" s="620"/>
      <c r="CR17" s="621">
        <v>326685</v>
      </c>
      <c r="CS17" s="622"/>
      <c r="CT17" s="622"/>
      <c r="CU17" s="622"/>
      <c r="CV17" s="622"/>
      <c r="CW17" s="622"/>
      <c r="CX17" s="622"/>
      <c r="CY17" s="623"/>
      <c r="CZ17" s="659">
        <v>3.6</v>
      </c>
      <c r="DA17" s="659"/>
      <c r="DB17" s="659"/>
      <c r="DC17" s="659"/>
      <c r="DD17" s="627" t="s">
        <v>121</v>
      </c>
      <c r="DE17" s="622"/>
      <c r="DF17" s="622"/>
      <c r="DG17" s="622"/>
      <c r="DH17" s="622"/>
      <c r="DI17" s="622"/>
      <c r="DJ17" s="622"/>
      <c r="DK17" s="622"/>
      <c r="DL17" s="622"/>
      <c r="DM17" s="622"/>
      <c r="DN17" s="622"/>
      <c r="DO17" s="622"/>
      <c r="DP17" s="623"/>
      <c r="DQ17" s="627">
        <v>325468</v>
      </c>
      <c r="DR17" s="622"/>
      <c r="DS17" s="622"/>
      <c r="DT17" s="622"/>
      <c r="DU17" s="622"/>
      <c r="DV17" s="622"/>
      <c r="DW17" s="622"/>
      <c r="DX17" s="622"/>
      <c r="DY17" s="622"/>
      <c r="DZ17" s="622"/>
      <c r="EA17" s="622"/>
      <c r="EB17" s="622"/>
      <c r="EC17" s="658"/>
    </row>
    <row r="18" spans="2:133" ht="11.25" customHeight="1" x14ac:dyDescent="0.15">
      <c r="B18" s="618" t="s">
        <v>255</v>
      </c>
      <c r="C18" s="619"/>
      <c r="D18" s="619"/>
      <c r="E18" s="619"/>
      <c r="F18" s="619"/>
      <c r="G18" s="619"/>
      <c r="H18" s="619"/>
      <c r="I18" s="619"/>
      <c r="J18" s="619"/>
      <c r="K18" s="619"/>
      <c r="L18" s="619"/>
      <c r="M18" s="619"/>
      <c r="N18" s="619"/>
      <c r="O18" s="619"/>
      <c r="P18" s="619"/>
      <c r="Q18" s="620"/>
      <c r="R18" s="621">
        <v>5793</v>
      </c>
      <c r="S18" s="622"/>
      <c r="T18" s="622"/>
      <c r="U18" s="622"/>
      <c r="V18" s="622"/>
      <c r="W18" s="622"/>
      <c r="X18" s="622"/>
      <c r="Y18" s="623"/>
      <c r="Z18" s="659">
        <v>0.1</v>
      </c>
      <c r="AA18" s="659"/>
      <c r="AB18" s="659"/>
      <c r="AC18" s="659"/>
      <c r="AD18" s="660">
        <v>5793</v>
      </c>
      <c r="AE18" s="660"/>
      <c r="AF18" s="660"/>
      <c r="AG18" s="660"/>
      <c r="AH18" s="660"/>
      <c r="AI18" s="660"/>
      <c r="AJ18" s="660"/>
      <c r="AK18" s="660"/>
      <c r="AL18" s="624">
        <v>0.1</v>
      </c>
      <c r="AM18" s="625"/>
      <c r="AN18" s="625"/>
      <c r="AO18" s="661"/>
      <c r="AP18" s="618" t="s">
        <v>256</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257</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258</v>
      </c>
      <c r="C19" s="619"/>
      <c r="D19" s="619"/>
      <c r="E19" s="619"/>
      <c r="F19" s="619"/>
      <c r="G19" s="619"/>
      <c r="H19" s="619"/>
      <c r="I19" s="619"/>
      <c r="J19" s="619"/>
      <c r="K19" s="619"/>
      <c r="L19" s="619"/>
      <c r="M19" s="619"/>
      <c r="N19" s="619"/>
      <c r="O19" s="619"/>
      <c r="P19" s="619"/>
      <c r="Q19" s="620"/>
      <c r="R19" s="621">
        <v>24507</v>
      </c>
      <c r="S19" s="622"/>
      <c r="T19" s="622"/>
      <c r="U19" s="622"/>
      <c r="V19" s="622"/>
      <c r="W19" s="622"/>
      <c r="X19" s="622"/>
      <c r="Y19" s="623"/>
      <c r="Z19" s="659">
        <v>0.3</v>
      </c>
      <c r="AA19" s="659"/>
      <c r="AB19" s="659"/>
      <c r="AC19" s="659"/>
      <c r="AD19" s="660">
        <v>24507</v>
      </c>
      <c r="AE19" s="660"/>
      <c r="AF19" s="660"/>
      <c r="AG19" s="660"/>
      <c r="AH19" s="660"/>
      <c r="AI19" s="660"/>
      <c r="AJ19" s="660"/>
      <c r="AK19" s="660"/>
      <c r="AL19" s="624">
        <v>0.6</v>
      </c>
      <c r="AM19" s="625"/>
      <c r="AN19" s="625"/>
      <c r="AO19" s="661"/>
      <c r="AP19" s="618" t="s">
        <v>259</v>
      </c>
      <c r="AQ19" s="619"/>
      <c r="AR19" s="619"/>
      <c r="AS19" s="619"/>
      <c r="AT19" s="619"/>
      <c r="AU19" s="619"/>
      <c r="AV19" s="619"/>
      <c r="AW19" s="619"/>
      <c r="AX19" s="619"/>
      <c r="AY19" s="619"/>
      <c r="AZ19" s="619"/>
      <c r="BA19" s="619"/>
      <c r="BB19" s="619"/>
      <c r="BC19" s="619"/>
      <c r="BD19" s="619"/>
      <c r="BE19" s="619"/>
      <c r="BF19" s="620"/>
      <c r="BG19" s="621" t="s">
        <v>121</v>
      </c>
      <c r="BH19" s="622"/>
      <c r="BI19" s="622"/>
      <c r="BJ19" s="622"/>
      <c r="BK19" s="622"/>
      <c r="BL19" s="622"/>
      <c r="BM19" s="622"/>
      <c r="BN19" s="623"/>
      <c r="BO19" s="659" t="s">
        <v>121</v>
      </c>
      <c r="BP19" s="659"/>
      <c r="BQ19" s="659"/>
      <c r="BR19" s="659"/>
      <c r="BS19" s="660" t="s">
        <v>121</v>
      </c>
      <c r="BT19" s="660"/>
      <c r="BU19" s="660"/>
      <c r="BV19" s="660"/>
      <c r="BW19" s="660"/>
      <c r="BX19" s="660"/>
      <c r="BY19" s="660"/>
      <c r="BZ19" s="660"/>
      <c r="CA19" s="660"/>
      <c r="CB19" s="695"/>
      <c r="CD19" s="618" t="s">
        <v>260</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261</v>
      </c>
      <c r="C20" s="697"/>
      <c r="D20" s="697"/>
      <c r="E20" s="697"/>
      <c r="F20" s="697"/>
      <c r="G20" s="697"/>
      <c r="H20" s="697"/>
      <c r="I20" s="697"/>
      <c r="J20" s="697"/>
      <c r="K20" s="697"/>
      <c r="L20" s="697"/>
      <c r="M20" s="697"/>
      <c r="N20" s="697"/>
      <c r="O20" s="697"/>
      <c r="P20" s="697"/>
      <c r="Q20" s="698"/>
      <c r="R20" s="621" t="s">
        <v>121</v>
      </c>
      <c r="S20" s="622"/>
      <c r="T20" s="622"/>
      <c r="U20" s="622"/>
      <c r="V20" s="622"/>
      <c r="W20" s="622"/>
      <c r="X20" s="622"/>
      <c r="Y20" s="623"/>
      <c r="Z20" s="659" t="s">
        <v>121</v>
      </c>
      <c r="AA20" s="659"/>
      <c r="AB20" s="659"/>
      <c r="AC20" s="659"/>
      <c r="AD20" s="660" t="s">
        <v>121</v>
      </c>
      <c r="AE20" s="660"/>
      <c r="AF20" s="660"/>
      <c r="AG20" s="660"/>
      <c r="AH20" s="660"/>
      <c r="AI20" s="660"/>
      <c r="AJ20" s="660"/>
      <c r="AK20" s="660"/>
      <c r="AL20" s="624" t="s">
        <v>121</v>
      </c>
      <c r="AM20" s="625"/>
      <c r="AN20" s="625"/>
      <c r="AO20" s="661"/>
      <c r="AP20" s="618" t="s">
        <v>262</v>
      </c>
      <c r="AQ20" s="619"/>
      <c r="AR20" s="619"/>
      <c r="AS20" s="619"/>
      <c r="AT20" s="619"/>
      <c r="AU20" s="619"/>
      <c r="AV20" s="619"/>
      <c r="AW20" s="619"/>
      <c r="AX20" s="619"/>
      <c r="AY20" s="619"/>
      <c r="AZ20" s="619"/>
      <c r="BA20" s="619"/>
      <c r="BB20" s="619"/>
      <c r="BC20" s="619"/>
      <c r="BD20" s="619"/>
      <c r="BE20" s="619"/>
      <c r="BF20" s="620"/>
      <c r="BG20" s="621" t="s">
        <v>121</v>
      </c>
      <c r="BH20" s="622"/>
      <c r="BI20" s="622"/>
      <c r="BJ20" s="622"/>
      <c r="BK20" s="622"/>
      <c r="BL20" s="622"/>
      <c r="BM20" s="622"/>
      <c r="BN20" s="623"/>
      <c r="BO20" s="659" t="s">
        <v>121</v>
      </c>
      <c r="BP20" s="659"/>
      <c r="BQ20" s="659"/>
      <c r="BR20" s="659"/>
      <c r="BS20" s="660" t="s">
        <v>121</v>
      </c>
      <c r="BT20" s="660"/>
      <c r="BU20" s="660"/>
      <c r="BV20" s="660"/>
      <c r="BW20" s="660"/>
      <c r="BX20" s="660"/>
      <c r="BY20" s="660"/>
      <c r="BZ20" s="660"/>
      <c r="CA20" s="660"/>
      <c r="CB20" s="695"/>
      <c r="CD20" s="618" t="s">
        <v>263</v>
      </c>
      <c r="CE20" s="619"/>
      <c r="CF20" s="619"/>
      <c r="CG20" s="619"/>
      <c r="CH20" s="619"/>
      <c r="CI20" s="619"/>
      <c r="CJ20" s="619"/>
      <c r="CK20" s="619"/>
      <c r="CL20" s="619"/>
      <c r="CM20" s="619"/>
      <c r="CN20" s="619"/>
      <c r="CO20" s="619"/>
      <c r="CP20" s="619"/>
      <c r="CQ20" s="620"/>
      <c r="CR20" s="621">
        <v>9144369</v>
      </c>
      <c r="CS20" s="622"/>
      <c r="CT20" s="622"/>
      <c r="CU20" s="622"/>
      <c r="CV20" s="622"/>
      <c r="CW20" s="622"/>
      <c r="CX20" s="622"/>
      <c r="CY20" s="623"/>
      <c r="CZ20" s="659">
        <v>100</v>
      </c>
      <c r="DA20" s="659"/>
      <c r="DB20" s="659"/>
      <c r="DC20" s="659"/>
      <c r="DD20" s="627">
        <v>1326917</v>
      </c>
      <c r="DE20" s="622"/>
      <c r="DF20" s="622"/>
      <c r="DG20" s="622"/>
      <c r="DH20" s="622"/>
      <c r="DI20" s="622"/>
      <c r="DJ20" s="622"/>
      <c r="DK20" s="622"/>
      <c r="DL20" s="622"/>
      <c r="DM20" s="622"/>
      <c r="DN20" s="622"/>
      <c r="DO20" s="622"/>
      <c r="DP20" s="623"/>
      <c r="DQ20" s="627">
        <v>5303079</v>
      </c>
      <c r="DR20" s="622"/>
      <c r="DS20" s="622"/>
      <c r="DT20" s="622"/>
      <c r="DU20" s="622"/>
      <c r="DV20" s="622"/>
      <c r="DW20" s="622"/>
      <c r="DX20" s="622"/>
      <c r="DY20" s="622"/>
      <c r="DZ20" s="622"/>
      <c r="EA20" s="622"/>
      <c r="EB20" s="622"/>
      <c r="EC20" s="658"/>
    </row>
    <row r="21" spans="2:133" ht="11.25" customHeight="1" x14ac:dyDescent="0.15">
      <c r="B21" s="618" t="s">
        <v>264</v>
      </c>
      <c r="C21" s="619"/>
      <c r="D21" s="619"/>
      <c r="E21" s="619"/>
      <c r="F21" s="619"/>
      <c r="G21" s="619"/>
      <c r="H21" s="619"/>
      <c r="I21" s="619"/>
      <c r="J21" s="619"/>
      <c r="K21" s="619"/>
      <c r="L21" s="619"/>
      <c r="M21" s="619"/>
      <c r="N21" s="619"/>
      <c r="O21" s="619"/>
      <c r="P21" s="619"/>
      <c r="Q21" s="620"/>
      <c r="R21" s="621">
        <v>1882771</v>
      </c>
      <c r="S21" s="622"/>
      <c r="T21" s="622"/>
      <c r="U21" s="622"/>
      <c r="V21" s="622"/>
      <c r="W21" s="622"/>
      <c r="X21" s="622"/>
      <c r="Y21" s="623"/>
      <c r="Z21" s="659">
        <v>20.2</v>
      </c>
      <c r="AA21" s="659"/>
      <c r="AB21" s="659"/>
      <c r="AC21" s="659"/>
      <c r="AD21" s="660">
        <v>1768761</v>
      </c>
      <c r="AE21" s="660"/>
      <c r="AF21" s="660"/>
      <c r="AG21" s="660"/>
      <c r="AH21" s="660"/>
      <c r="AI21" s="660"/>
      <c r="AJ21" s="660"/>
      <c r="AK21" s="660"/>
      <c r="AL21" s="624">
        <v>45.4</v>
      </c>
      <c r="AM21" s="625"/>
      <c r="AN21" s="625"/>
      <c r="AO21" s="661"/>
      <c r="AP21" s="618" t="s">
        <v>265</v>
      </c>
      <c r="AQ21" s="699"/>
      <c r="AR21" s="699"/>
      <c r="AS21" s="699"/>
      <c r="AT21" s="699"/>
      <c r="AU21" s="699"/>
      <c r="AV21" s="699"/>
      <c r="AW21" s="699"/>
      <c r="AX21" s="699"/>
      <c r="AY21" s="699"/>
      <c r="AZ21" s="699"/>
      <c r="BA21" s="699"/>
      <c r="BB21" s="699"/>
      <c r="BC21" s="699"/>
      <c r="BD21" s="699"/>
      <c r="BE21" s="699"/>
      <c r="BF21" s="700"/>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266</v>
      </c>
      <c r="C22" s="619"/>
      <c r="D22" s="619"/>
      <c r="E22" s="619"/>
      <c r="F22" s="619"/>
      <c r="G22" s="619"/>
      <c r="H22" s="619"/>
      <c r="I22" s="619"/>
      <c r="J22" s="619"/>
      <c r="K22" s="619"/>
      <c r="L22" s="619"/>
      <c r="M22" s="619"/>
      <c r="N22" s="619"/>
      <c r="O22" s="619"/>
      <c r="P22" s="619"/>
      <c r="Q22" s="620"/>
      <c r="R22" s="621">
        <v>1768761</v>
      </c>
      <c r="S22" s="622"/>
      <c r="T22" s="622"/>
      <c r="U22" s="622"/>
      <c r="V22" s="622"/>
      <c r="W22" s="622"/>
      <c r="X22" s="622"/>
      <c r="Y22" s="623"/>
      <c r="Z22" s="659">
        <v>18.899999999999999</v>
      </c>
      <c r="AA22" s="659"/>
      <c r="AB22" s="659"/>
      <c r="AC22" s="659"/>
      <c r="AD22" s="660">
        <v>1768761</v>
      </c>
      <c r="AE22" s="660"/>
      <c r="AF22" s="660"/>
      <c r="AG22" s="660"/>
      <c r="AH22" s="660"/>
      <c r="AI22" s="660"/>
      <c r="AJ22" s="660"/>
      <c r="AK22" s="660"/>
      <c r="AL22" s="624">
        <v>45.4</v>
      </c>
      <c r="AM22" s="625"/>
      <c r="AN22" s="625"/>
      <c r="AO22" s="661"/>
      <c r="AP22" s="618" t="s">
        <v>267</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9" t="s">
        <v>268</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269</v>
      </c>
      <c r="C23" s="619"/>
      <c r="D23" s="619"/>
      <c r="E23" s="619"/>
      <c r="F23" s="619"/>
      <c r="G23" s="619"/>
      <c r="H23" s="619"/>
      <c r="I23" s="619"/>
      <c r="J23" s="619"/>
      <c r="K23" s="619"/>
      <c r="L23" s="619"/>
      <c r="M23" s="619"/>
      <c r="N23" s="619"/>
      <c r="O23" s="619"/>
      <c r="P23" s="619"/>
      <c r="Q23" s="620"/>
      <c r="R23" s="621">
        <v>114010</v>
      </c>
      <c r="S23" s="622"/>
      <c r="T23" s="622"/>
      <c r="U23" s="622"/>
      <c r="V23" s="622"/>
      <c r="W23" s="622"/>
      <c r="X23" s="622"/>
      <c r="Y23" s="623"/>
      <c r="Z23" s="659">
        <v>1.2</v>
      </c>
      <c r="AA23" s="659"/>
      <c r="AB23" s="659"/>
      <c r="AC23" s="659"/>
      <c r="AD23" s="660" t="s">
        <v>121</v>
      </c>
      <c r="AE23" s="660"/>
      <c r="AF23" s="660"/>
      <c r="AG23" s="660"/>
      <c r="AH23" s="660"/>
      <c r="AI23" s="660"/>
      <c r="AJ23" s="660"/>
      <c r="AK23" s="660"/>
      <c r="AL23" s="624" t="s">
        <v>121</v>
      </c>
      <c r="AM23" s="625"/>
      <c r="AN23" s="625"/>
      <c r="AO23" s="661"/>
      <c r="AP23" s="618" t="s">
        <v>270</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9" t="s">
        <v>210</v>
      </c>
      <c r="CE23" s="680"/>
      <c r="CF23" s="680"/>
      <c r="CG23" s="680"/>
      <c r="CH23" s="680"/>
      <c r="CI23" s="680"/>
      <c r="CJ23" s="680"/>
      <c r="CK23" s="680"/>
      <c r="CL23" s="680"/>
      <c r="CM23" s="680"/>
      <c r="CN23" s="680"/>
      <c r="CO23" s="680"/>
      <c r="CP23" s="680"/>
      <c r="CQ23" s="681"/>
      <c r="CR23" s="679" t="s">
        <v>271</v>
      </c>
      <c r="CS23" s="680"/>
      <c r="CT23" s="680"/>
      <c r="CU23" s="680"/>
      <c r="CV23" s="680"/>
      <c r="CW23" s="680"/>
      <c r="CX23" s="680"/>
      <c r="CY23" s="681"/>
      <c r="CZ23" s="679" t="s">
        <v>272</v>
      </c>
      <c r="DA23" s="680"/>
      <c r="DB23" s="680"/>
      <c r="DC23" s="681"/>
      <c r="DD23" s="679" t="s">
        <v>273</v>
      </c>
      <c r="DE23" s="680"/>
      <c r="DF23" s="680"/>
      <c r="DG23" s="680"/>
      <c r="DH23" s="680"/>
      <c r="DI23" s="680"/>
      <c r="DJ23" s="680"/>
      <c r="DK23" s="681"/>
      <c r="DL23" s="711" t="s">
        <v>274</v>
      </c>
      <c r="DM23" s="712"/>
      <c r="DN23" s="712"/>
      <c r="DO23" s="712"/>
      <c r="DP23" s="712"/>
      <c r="DQ23" s="712"/>
      <c r="DR23" s="712"/>
      <c r="DS23" s="712"/>
      <c r="DT23" s="712"/>
      <c r="DU23" s="712"/>
      <c r="DV23" s="713"/>
      <c r="DW23" s="679" t="s">
        <v>275</v>
      </c>
      <c r="DX23" s="680"/>
      <c r="DY23" s="680"/>
      <c r="DZ23" s="680"/>
      <c r="EA23" s="680"/>
      <c r="EB23" s="680"/>
      <c r="EC23" s="681"/>
    </row>
    <row r="24" spans="2:133" ht="11.25" customHeight="1" x14ac:dyDescent="0.15">
      <c r="B24" s="618" t="s">
        <v>276</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277</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6" t="s">
        <v>278</v>
      </c>
      <c r="CE24" s="677"/>
      <c r="CF24" s="677"/>
      <c r="CG24" s="677"/>
      <c r="CH24" s="677"/>
      <c r="CI24" s="677"/>
      <c r="CJ24" s="677"/>
      <c r="CK24" s="677"/>
      <c r="CL24" s="677"/>
      <c r="CM24" s="677"/>
      <c r="CN24" s="677"/>
      <c r="CO24" s="677"/>
      <c r="CP24" s="677"/>
      <c r="CQ24" s="678"/>
      <c r="CR24" s="673">
        <v>2875993</v>
      </c>
      <c r="CS24" s="674"/>
      <c r="CT24" s="674"/>
      <c r="CU24" s="674"/>
      <c r="CV24" s="674"/>
      <c r="CW24" s="674"/>
      <c r="CX24" s="674"/>
      <c r="CY24" s="702"/>
      <c r="CZ24" s="703">
        <v>31.5</v>
      </c>
      <c r="DA24" s="685"/>
      <c r="DB24" s="685"/>
      <c r="DC24" s="705"/>
      <c r="DD24" s="701">
        <v>1983283</v>
      </c>
      <c r="DE24" s="674"/>
      <c r="DF24" s="674"/>
      <c r="DG24" s="674"/>
      <c r="DH24" s="674"/>
      <c r="DI24" s="674"/>
      <c r="DJ24" s="674"/>
      <c r="DK24" s="702"/>
      <c r="DL24" s="701">
        <v>1835218</v>
      </c>
      <c r="DM24" s="674"/>
      <c r="DN24" s="674"/>
      <c r="DO24" s="674"/>
      <c r="DP24" s="674"/>
      <c r="DQ24" s="674"/>
      <c r="DR24" s="674"/>
      <c r="DS24" s="674"/>
      <c r="DT24" s="674"/>
      <c r="DU24" s="674"/>
      <c r="DV24" s="702"/>
      <c r="DW24" s="703">
        <v>47.1</v>
      </c>
      <c r="DX24" s="685"/>
      <c r="DY24" s="685"/>
      <c r="DZ24" s="685"/>
      <c r="EA24" s="685"/>
      <c r="EB24" s="685"/>
      <c r="EC24" s="704"/>
    </row>
    <row r="25" spans="2:133" ht="11.25" customHeight="1" x14ac:dyDescent="0.15">
      <c r="B25" s="618" t="s">
        <v>279</v>
      </c>
      <c r="C25" s="619"/>
      <c r="D25" s="619"/>
      <c r="E25" s="619"/>
      <c r="F25" s="619"/>
      <c r="G25" s="619"/>
      <c r="H25" s="619"/>
      <c r="I25" s="619"/>
      <c r="J25" s="619"/>
      <c r="K25" s="619"/>
      <c r="L25" s="619"/>
      <c r="M25" s="619"/>
      <c r="N25" s="619"/>
      <c r="O25" s="619"/>
      <c r="P25" s="619"/>
      <c r="Q25" s="620"/>
      <c r="R25" s="621">
        <v>2820939</v>
      </c>
      <c r="S25" s="622"/>
      <c r="T25" s="622"/>
      <c r="U25" s="622"/>
      <c r="V25" s="622"/>
      <c r="W25" s="622"/>
      <c r="X25" s="622"/>
      <c r="Y25" s="623"/>
      <c r="Z25" s="659">
        <v>30.2</v>
      </c>
      <c r="AA25" s="659"/>
      <c r="AB25" s="659"/>
      <c r="AC25" s="659"/>
      <c r="AD25" s="660">
        <v>2706929</v>
      </c>
      <c r="AE25" s="660"/>
      <c r="AF25" s="660"/>
      <c r="AG25" s="660"/>
      <c r="AH25" s="660"/>
      <c r="AI25" s="660"/>
      <c r="AJ25" s="660"/>
      <c r="AK25" s="660"/>
      <c r="AL25" s="624">
        <v>69.5</v>
      </c>
      <c r="AM25" s="625"/>
      <c r="AN25" s="625"/>
      <c r="AO25" s="661"/>
      <c r="AP25" s="618" t="s">
        <v>280</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281</v>
      </c>
      <c r="CE25" s="619"/>
      <c r="CF25" s="619"/>
      <c r="CG25" s="619"/>
      <c r="CH25" s="619"/>
      <c r="CI25" s="619"/>
      <c r="CJ25" s="619"/>
      <c r="CK25" s="619"/>
      <c r="CL25" s="619"/>
      <c r="CM25" s="619"/>
      <c r="CN25" s="619"/>
      <c r="CO25" s="619"/>
      <c r="CP25" s="619"/>
      <c r="CQ25" s="620"/>
      <c r="CR25" s="621">
        <v>1465521</v>
      </c>
      <c r="CS25" s="634"/>
      <c r="CT25" s="634"/>
      <c r="CU25" s="634"/>
      <c r="CV25" s="634"/>
      <c r="CW25" s="634"/>
      <c r="CX25" s="634"/>
      <c r="CY25" s="635"/>
      <c r="CZ25" s="624">
        <v>16</v>
      </c>
      <c r="DA25" s="636"/>
      <c r="DB25" s="636"/>
      <c r="DC25" s="637"/>
      <c r="DD25" s="627">
        <v>1271367</v>
      </c>
      <c r="DE25" s="634"/>
      <c r="DF25" s="634"/>
      <c r="DG25" s="634"/>
      <c r="DH25" s="634"/>
      <c r="DI25" s="634"/>
      <c r="DJ25" s="634"/>
      <c r="DK25" s="635"/>
      <c r="DL25" s="627">
        <v>1233782</v>
      </c>
      <c r="DM25" s="634"/>
      <c r="DN25" s="634"/>
      <c r="DO25" s="634"/>
      <c r="DP25" s="634"/>
      <c r="DQ25" s="634"/>
      <c r="DR25" s="634"/>
      <c r="DS25" s="634"/>
      <c r="DT25" s="634"/>
      <c r="DU25" s="634"/>
      <c r="DV25" s="635"/>
      <c r="DW25" s="624">
        <v>31.6</v>
      </c>
      <c r="DX25" s="636"/>
      <c r="DY25" s="636"/>
      <c r="DZ25" s="636"/>
      <c r="EA25" s="636"/>
      <c r="EB25" s="636"/>
      <c r="EC25" s="648"/>
    </row>
    <row r="26" spans="2:133" ht="11.25" customHeight="1" x14ac:dyDescent="0.15">
      <c r="B26" s="618" t="s">
        <v>282</v>
      </c>
      <c r="C26" s="619"/>
      <c r="D26" s="619"/>
      <c r="E26" s="619"/>
      <c r="F26" s="619"/>
      <c r="G26" s="619"/>
      <c r="H26" s="619"/>
      <c r="I26" s="619"/>
      <c r="J26" s="619"/>
      <c r="K26" s="619"/>
      <c r="L26" s="619"/>
      <c r="M26" s="619"/>
      <c r="N26" s="619"/>
      <c r="O26" s="619"/>
      <c r="P26" s="619"/>
      <c r="Q26" s="620"/>
      <c r="R26" s="621">
        <v>575</v>
      </c>
      <c r="S26" s="622"/>
      <c r="T26" s="622"/>
      <c r="U26" s="622"/>
      <c r="V26" s="622"/>
      <c r="W26" s="622"/>
      <c r="X26" s="622"/>
      <c r="Y26" s="623"/>
      <c r="Z26" s="659">
        <v>0</v>
      </c>
      <c r="AA26" s="659"/>
      <c r="AB26" s="659"/>
      <c r="AC26" s="659"/>
      <c r="AD26" s="660">
        <v>575</v>
      </c>
      <c r="AE26" s="660"/>
      <c r="AF26" s="660"/>
      <c r="AG26" s="660"/>
      <c r="AH26" s="660"/>
      <c r="AI26" s="660"/>
      <c r="AJ26" s="660"/>
      <c r="AK26" s="660"/>
      <c r="AL26" s="624">
        <v>0</v>
      </c>
      <c r="AM26" s="625"/>
      <c r="AN26" s="625"/>
      <c r="AO26" s="661"/>
      <c r="AP26" s="618" t="s">
        <v>283</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284</v>
      </c>
      <c r="CE26" s="619"/>
      <c r="CF26" s="619"/>
      <c r="CG26" s="619"/>
      <c r="CH26" s="619"/>
      <c r="CI26" s="619"/>
      <c r="CJ26" s="619"/>
      <c r="CK26" s="619"/>
      <c r="CL26" s="619"/>
      <c r="CM26" s="619"/>
      <c r="CN26" s="619"/>
      <c r="CO26" s="619"/>
      <c r="CP26" s="619"/>
      <c r="CQ26" s="620"/>
      <c r="CR26" s="621">
        <v>561271</v>
      </c>
      <c r="CS26" s="622"/>
      <c r="CT26" s="622"/>
      <c r="CU26" s="622"/>
      <c r="CV26" s="622"/>
      <c r="CW26" s="622"/>
      <c r="CX26" s="622"/>
      <c r="CY26" s="623"/>
      <c r="CZ26" s="624">
        <v>6.1</v>
      </c>
      <c r="DA26" s="636"/>
      <c r="DB26" s="636"/>
      <c r="DC26" s="637"/>
      <c r="DD26" s="627">
        <v>540666</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285</v>
      </c>
      <c r="C27" s="619"/>
      <c r="D27" s="619"/>
      <c r="E27" s="619"/>
      <c r="F27" s="619"/>
      <c r="G27" s="619"/>
      <c r="H27" s="619"/>
      <c r="I27" s="619"/>
      <c r="J27" s="619"/>
      <c r="K27" s="619"/>
      <c r="L27" s="619"/>
      <c r="M27" s="619"/>
      <c r="N27" s="619"/>
      <c r="O27" s="619"/>
      <c r="P27" s="619"/>
      <c r="Q27" s="620"/>
      <c r="R27" s="621">
        <v>59091</v>
      </c>
      <c r="S27" s="622"/>
      <c r="T27" s="622"/>
      <c r="U27" s="622"/>
      <c r="V27" s="622"/>
      <c r="W27" s="622"/>
      <c r="X27" s="622"/>
      <c r="Y27" s="623"/>
      <c r="Z27" s="659">
        <v>0.6</v>
      </c>
      <c r="AA27" s="659"/>
      <c r="AB27" s="659"/>
      <c r="AC27" s="659"/>
      <c r="AD27" s="660" t="s">
        <v>121</v>
      </c>
      <c r="AE27" s="660"/>
      <c r="AF27" s="660"/>
      <c r="AG27" s="660"/>
      <c r="AH27" s="660"/>
      <c r="AI27" s="660"/>
      <c r="AJ27" s="660"/>
      <c r="AK27" s="660"/>
      <c r="AL27" s="624" t="s">
        <v>121</v>
      </c>
      <c r="AM27" s="625"/>
      <c r="AN27" s="625"/>
      <c r="AO27" s="661"/>
      <c r="AP27" s="618" t="s">
        <v>286</v>
      </c>
      <c r="AQ27" s="619"/>
      <c r="AR27" s="619"/>
      <c r="AS27" s="619"/>
      <c r="AT27" s="619"/>
      <c r="AU27" s="619"/>
      <c r="AV27" s="619"/>
      <c r="AW27" s="619"/>
      <c r="AX27" s="619"/>
      <c r="AY27" s="619"/>
      <c r="AZ27" s="619"/>
      <c r="BA27" s="619"/>
      <c r="BB27" s="619"/>
      <c r="BC27" s="619"/>
      <c r="BD27" s="619"/>
      <c r="BE27" s="619"/>
      <c r="BF27" s="620"/>
      <c r="BG27" s="621">
        <v>691282</v>
      </c>
      <c r="BH27" s="622"/>
      <c r="BI27" s="622"/>
      <c r="BJ27" s="622"/>
      <c r="BK27" s="622"/>
      <c r="BL27" s="622"/>
      <c r="BM27" s="622"/>
      <c r="BN27" s="623"/>
      <c r="BO27" s="659">
        <v>100</v>
      </c>
      <c r="BP27" s="659"/>
      <c r="BQ27" s="659"/>
      <c r="BR27" s="659"/>
      <c r="BS27" s="660" t="s">
        <v>121</v>
      </c>
      <c r="BT27" s="660"/>
      <c r="BU27" s="660"/>
      <c r="BV27" s="660"/>
      <c r="BW27" s="660"/>
      <c r="BX27" s="660"/>
      <c r="BY27" s="660"/>
      <c r="BZ27" s="660"/>
      <c r="CA27" s="660"/>
      <c r="CB27" s="695"/>
      <c r="CD27" s="618" t="s">
        <v>287</v>
      </c>
      <c r="CE27" s="619"/>
      <c r="CF27" s="619"/>
      <c r="CG27" s="619"/>
      <c r="CH27" s="619"/>
      <c r="CI27" s="619"/>
      <c r="CJ27" s="619"/>
      <c r="CK27" s="619"/>
      <c r="CL27" s="619"/>
      <c r="CM27" s="619"/>
      <c r="CN27" s="619"/>
      <c r="CO27" s="619"/>
      <c r="CP27" s="619"/>
      <c r="CQ27" s="620"/>
      <c r="CR27" s="621">
        <v>1083787</v>
      </c>
      <c r="CS27" s="634"/>
      <c r="CT27" s="634"/>
      <c r="CU27" s="634"/>
      <c r="CV27" s="634"/>
      <c r="CW27" s="634"/>
      <c r="CX27" s="634"/>
      <c r="CY27" s="635"/>
      <c r="CZ27" s="624">
        <v>11.9</v>
      </c>
      <c r="DA27" s="636"/>
      <c r="DB27" s="636"/>
      <c r="DC27" s="637"/>
      <c r="DD27" s="627">
        <v>386448</v>
      </c>
      <c r="DE27" s="634"/>
      <c r="DF27" s="634"/>
      <c r="DG27" s="634"/>
      <c r="DH27" s="634"/>
      <c r="DI27" s="634"/>
      <c r="DJ27" s="634"/>
      <c r="DK27" s="635"/>
      <c r="DL27" s="627">
        <v>275968</v>
      </c>
      <c r="DM27" s="634"/>
      <c r="DN27" s="634"/>
      <c r="DO27" s="634"/>
      <c r="DP27" s="634"/>
      <c r="DQ27" s="634"/>
      <c r="DR27" s="634"/>
      <c r="DS27" s="634"/>
      <c r="DT27" s="634"/>
      <c r="DU27" s="634"/>
      <c r="DV27" s="635"/>
      <c r="DW27" s="624">
        <v>7.1</v>
      </c>
      <c r="DX27" s="636"/>
      <c r="DY27" s="636"/>
      <c r="DZ27" s="636"/>
      <c r="EA27" s="636"/>
      <c r="EB27" s="636"/>
      <c r="EC27" s="648"/>
    </row>
    <row r="28" spans="2:133" ht="11.25" customHeight="1" x14ac:dyDescent="0.15">
      <c r="B28" s="618" t="s">
        <v>288</v>
      </c>
      <c r="C28" s="619"/>
      <c r="D28" s="619"/>
      <c r="E28" s="619"/>
      <c r="F28" s="619"/>
      <c r="G28" s="619"/>
      <c r="H28" s="619"/>
      <c r="I28" s="619"/>
      <c r="J28" s="619"/>
      <c r="K28" s="619"/>
      <c r="L28" s="619"/>
      <c r="M28" s="619"/>
      <c r="N28" s="619"/>
      <c r="O28" s="619"/>
      <c r="P28" s="619"/>
      <c r="Q28" s="620"/>
      <c r="R28" s="621">
        <v>240566</v>
      </c>
      <c r="S28" s="622"/>
      <c r="T28" s="622"/>
      <c r="U28" s="622"/>
      <c r="V28" s="622"/>
      <c r="W28" s="622"/>
      <c r="X28" s="622"/>
      <c r="Y28" s="623"/>
      <c r="Z28" s="659">
        <v>2.6</v>
      </c>
      <c r="AA28" s="659"/>
      <c r="AB28" s="659"/>
      <c r="AC28" s="659"/>
      <c r="AD28" s="660" t="s">
        <v>121</v>
      </c>
      <c r="AE28" s="660"/>
      <c r="AF28" s="660"/>
      <c r="AG28" s="660"/>
      <c r="AH28" s="660"/>
      <c r="AI28" s="660"/>
      <c r="AJ28" s="660"/>
      <c r="AK28" s="660"/>
      <c r="AL28" s="624" t="s">
        <v>121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289</v>
      </c>
      <c r="CE28" s="619"/>
      <c r="CF28" s="619"/>
      <c r="CG28" s="619"/>
      <c r="CH28" s="619"/>
      <c r="CI28" s="619"/>
      <c r="CJ28" s="619"/>
      <c r="CK28" s="619"/>
      <c r="CL28" s="619"/>
      <c r="CM28" s="619"/>
      <c r="CN28" s="619"/>
      <c r="CO28" s="619"/>
      <c r="CP28" s="619"/>
      <c r="CQ28" s="620"/>
      <c r="CR28" s="621">
        <v>326685</v>
      </c>
      <c r="CS28" s="622"/>
      <c r="CT28" s="622"/>
      <c r="CU28" s="622"/>
      <c r="CV28" s="622"/>
      <c r="CW28" s="622"/>
      <c r="CX28" s="622"/>
      <c r="CY28" s="623"/>
      <c r="CZ28" s="624">
        <v>3.6</v>
      </c>
      <c r="DA28" s="636"/>
      <c r="DB28" s="636"/>
      <c r="DC28" s="637"/>
      <c r="DD28" s="627">
        <v>325468</v>
      </c>
      <c r="DE28" s="622"/>
      <c r="DF28" s="622"/>
      <c r="DG28" s="622"/>
      <c r="DH28" s="622"/>
      <c r="DI28" s="622"/>
      <c r="DJ28" s="622"/>
      <c r="DK28" s="623"/>
      <c r="DL28" s="627">
        <v>325468</v>
      </c>
      <c r="DM28" s="622"/>
      <c r="DN28" s="622"/>
      <c r="DO28" s="622"/>
      <c r="DP28" s="622"/>
      <c r="DQ28" s="622"/>
      <c r="DR28" s="622"/>
      <c r="DS28" s="622"/>
      <c r="DT28" s="622"/>
      <c r="DU28" s="622"/>
      <c r="DV28" s="623"/>
      <c r="DW28" s="624">
        <v>8.3000000000000007</v>
      </c>
      <c r="DX28" s="636"/>
      <c r="DY28" s="636"/>
      <c r="DZ28" s="636"/>
      <c r="EA28" s="636"/>
      <c r="EB28" s="636"/>
      <c r="EC28" s="648"/>
    </row>
    <row r="29" spans="2:133" ht="11.25" customHeight="1" x14ac:dyDescent="0.15">
      <c r="B29" s="618" t="s">
        <v>290</v>
      </c>
      <c r="C29" s="619"/>
      <c r="D29" s="619"/>
      <c r="E29" s="619"/>
      <c r="F29" s="619"/>
      <c r="G29" s="619"/>
      <c r="H29" s="619"/>
      <c r="I29" s="619"/>
      <c r="J29" s="619"/>
      <c r="K29" s="619"/>
      <c r="L29" s="619"/>
      <c r="M29" s="619"/>
      <c r="N29" s="619"/>
      <c r="O29" s="619"/>
      <c r="P29" s="619"/>
      <c r="Q29" s="620"/>
      <c r="R29" s="621">
        <v>23032</v>
      </c>
      <c r="S29" s="622"/>
      <c r="T29" s="622"/>
      <c r="U29" s="622"/>
      <c r="V29" s="622"/>
      <c r="W29" s="622"/>
      <c r="X29" s="622"/>
      <c r="Y29" s="623"/>
      <c r="Z29" s="659">
        <v>0.2</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291</v>
      </c>
      <c r="CE29" s="641"/>
      <c r="CF29" s="618" t="s">
        <v>66</v>
      </c>
      <c r="CG29" s="619"/>
      <c r="CH29" s="619"/>
      <c r="CI29" s="619"/>
      <c r="CJ29" s="619"/>
      <c r="CK29" s="619"/>
      <c r="CL29" s="619"/>
      <c r="CM29" s="619"/>
      <c r="CN29" s="619"/>
      <c r="CO29" s="619"/>
      <c r="CP29" s="619"/>
      <c r="CQ29" s="620"/>
      <c r="CR29" s="621">
        <v>326204</v>
      </c>
      <c r="CS29" s="634"/>
      <c r="CT29" s="634"/>
      <c r="CU29" s="634"/>
      <c r="CV29" s="634"/>
      <c r="CW29" s="634"/>
      <c r="CX29" s="634"/>
      <c r="CY29" s="635"/>
      <c r="CZ29" s="624">
        <v>3.6</v>
      </c>
      <c r="DA29" s="636"/>
      <c r="DB29" s="636"/>
      <c r="DC29" s="637"/>
      <c r="DD29" s="627">
        <v>324987</v>
      </c>
      <c r="DE29" s="634"/>
      <c r="DF29" s="634"/>
      <c r="DG29" s="634"/>
      <c r="DH29" s="634"/>
      <c r="DI29" s="634"/>
      <c r="DJ29" s="634"/>
      <c r="DK29" s="635"/>
      <c r="DL29" s="627">
        <v>324987</v>
      </c>
      <c r="DM29" s="634"/>
      <c r="DN29" s="634"/>
      <c r="DO29" s="634"/>
      <c r="DP29" s="634"/>
      <c r="DQ29" s="634"/>
      <c r="DR29" s="634"/>
      <c r="DS29" s="634"/>
      <c r="DT29" s="634"/>
      <c r="DU29" s="634"/>
      <c r="DV29" s="635"/>
      <c r="DW29" s="624">
        <v>8.3000000000000007</v>
      </c>
      <c r="DX29" s="636"/>
      <c r="DY29" s="636"/>
      <c r="DZ29" s="636"/>
      <c r="EA29" s="636"/>
      <c r="EB29" s="636"/>
      <c r="EC29" s="648"/>
    </row>
    <row r="30" spans="2:133" ht="11.25" customHeight="1" x14ac:dyDescent="0.15">
      <c r="B30" s="618" t="s">
        <v>292</v>
      </c>
      <c r="C30" s="619"/>
      <c r="D30" s="619"/>
      <c r="E30" s="619"/>
      <c r="F30" s="619"/>
      <c r="G30" s="619"/>
      <c r="H30" s="619"/>
      <c r="I30" s="619"/>
      <c r="J30" s="619"/>
      <c r="K30" s="619"/>
      <c r="L30" s="619"/>
      <c r="M30" s="619"/>
      <c r="N30" s="619"/>
      <c r="O30" s="619"/>
      <c r="P30" s="619"/>
      <c r="Q30" s="620"/>
      <c r="R30" s="621">
        <v>1881439</v>
      </c>
      <c r="S30" s="622"/>
      <c r="T30" s="622"/>
      <c r="U30" s="622"/>
      <c r="V30" s="622"/>
      <c r="W30" s="622"/>
      <c r="X30" s="622"/>
      <c r="Y30" s="623"/>
      <c r="Z30" s="659">
        <v>20.2</v>
      </c>
      <c r="AA30" s="659"/>
      <c r="AB30" s="659"/>
      <c r="AC30" s="659"/>
      <c r="AD30" s="660" t="s">
        <v>121</v>
      </c>
      <c r="AE30" s="660"/>
      <c r="AF30" s="660"/>
      <c r="AG30" s="660"/>
      <c r="AH30" s="660"/>
      <c r="AI30" s="660"/>
      <c r="AJ30" s="660"/>
      <c r="AK30" s="660"/>
      <c r="AL30" s="624" t="s">
        <v>121</v>
      </c>
      <c r="AM30" s="625"/>
      <c r="AN30" s="625"/>
      <c r="AO30" s="661"/>
      <c r="AP30" s="679" t="s">
        <v>210</v>
      </c>
      <c r="AQ30" s="680"/>
      <c r="AR30" s="680"/>
      <c r="AS30" s="680"/>
      <c r="AT30" s="680"/>
      <c r="AU30" s="680"/>
      <c r="AV30" s="680"/>
      <c r="AW30" s="680"/>
      <c r="AX30" s="680"/>
      <c r="AY30" s="680"/>
      <c r="AZ30" s="680"/>
      <c r="BA30" s="680"/>
      <c r="BB30" s="680"/>
      <c r="BC30" s="680"/>
      <c r="BD30" s="680"/>
      <c r="BE30" s="680"/>
      <c r="BF30" s="681"/>
      <c r="BG30" s="679" t="s">
        <v>293</v>
      </c>
      <c r="BH30" s="693"/>
      <c r="BI30" s="693"/>
      <c r="BJ30" s="693"/>
      <c r="BK30" s="693"/>
      <c r="BL30" s="693"/>
      <c r="BM30" s="693"/>
      <c r="BN30" s="693"/>
      <c r="BO30" s="693"/>
      <c r="BP30" s="693"/>
      <c r="BQ30" s="694"/>
      <c r="BR30" s="679" t="s">
        <v>294</v>
      </c>
      <c r="BS30" s="693"/>
      <c r="BT30" s="693"/>
      <c r="BU30" s="693"/>
      <c r="BV30" s="693"/>
      <c r="BW30" s="693"/>
      <c r="BX30" s="693"/>
      <c r="BY30" s="693"/>
      <c r="BZ30" s="693"/>
      <c r="CA30" s="693"/>
      <c r="CB30" s="694"/>
      <c r="CD30" s="642"/>
      <c r="CE30" s="643"/>
      <c r="CF30" s="618" t="s">
        <v>295</v>
      </c>
      <c r="CG30" s="619"/>
      <c r="CH30" s="619"/>
      <c r="CI30" s="619"/>
      <c r="CJ30" s="619"/>
      <c r="CK30" s="619"/>
      <c r="CL30" s="619"/>
      <c r="CM30" s="619"/>
      <c r="CN30" s="619"/>
      <c r="CO30" s="619"/>
      <c r="CP30" s="619"/>
      <c r="CQ30" s="620"/>
      <c r="CR30" s="621">
        <v>309521</v>
      </c>
      <c r="CS30" s="622"/>
      <c r="CT30" s="622"/>
      <c r="CU30" s="622"/>
      <c r="CV30" s="622"/>
      <c r="CW30" s="622"/>
      <c r="CX30" s="622"/>
      <c r="CY30" s="623"/>
      <c r="CZ30" s="624">
        <v>3.4</v>
      </c>
      <c r="DA30" s="636"/>
      <c r="DB30" s="636"/>
      <c r="DC30" s="637"/>
      <c r="DD30" s="627">
        <v>308304</v>
      </c>
      <c r="DE30" s="622"/>
      <c r="DF30" s="622"/>
      <c r="DG30" s="622"/>
      <c r="DH30" s="622"/>
      <c r="DI30" s="622"/>
      <c r="DJ30" s="622"/>
      <c r="DK30" s="623"/>
      <c r="DL30" s="627">
        <v>308304</v>
      </c>
      <c r="DM30" s="622"/>
      <c r="DN30" s="622"/>
      <c r="DO30" s="622"/>
      <c r="DP30" s="622"/>
      <c r="DQ30" s="622"/>
      <c r="DR30" s="622"/>
      <c r="DS30" s="622"/>
      <c r="DT30" s="622"/>
      <c r="DU30" s="622"/>
      <c r="DV30" s="623"/>
      <c r="DW30" s="624">
        <v>7.9</v>
      </c>
      <c r="DX30" s="636"/>
      <c r="DY30" s="636"/>
      <c r="DZ30" s="636"/>
      <c r="EA30" s="636"/>
      <c r="EB30" s="636"/>
      <c r="EC30" s="648"/>
    </row>
    <row r="31" spans="2:133" ht="11.25" customHeight="1" x14ac:dyDescent="0.15">
      <c r="B31" s="696" t="s">
        <v>296</v>
      </c>
      <c r="C31" s="697"/>
      <c r="D31" s="697"/>
      <c r="E31" s="697"/>
      <c r="F31" s="697"/>
      <c r="G31" s="697"/>
      <c r="H31" s="697"/>
      <c r="I31" s="697"/>
      <c r="J31" s="697"/>
      <c r="K31" s="697"/>
      <c r="L31" s="697"/>
      <c r="M31" s="697"/>
      <c r="N31" s="697"/>
      <c r="O31" s="697"/>
      <c r="P31" s="697"/>
      <c r="Q31" s="698"/>
      <c r="R31" s="621">
        <v>106113</v>
      </c>
      <c r="S31" s="622"/>
      <c r="T31" s="622"/>
      <c r="U31" s="622"/>
      <c r="V31" s="622"/>
      <c r="W31" s="622"/>
      <c r="X31" s="622"/>
      <c r="Y31" s="623"/>
      <c r="Z31" s="659">
        <v>1.1000000000000001</v>
      </c>
      <c r="AA31" s="659"/>
      <c r="AB31" s="659"/>
      <c r="AC31" s="659"/>
      <c r="AD31" s="660">
        <v>106113</v>
      </c>
      <c r="AE31" s="660"/>
      <c r="AF31" s="660"/>
      <c r="AG31" s="660"/>
      <c r="AH31" s="660"/>
      <c r="AI31" s="660"/>
      <c r="AJ31" s="660"/>
      <c r="AK31" s="660"/>
      <c r="AL31" s="624">
        <v>2.7</v>
      </c>
      <c r="AM31" s="625"/>
      <c r="AN31" s="625"/>
      <c r="AO31" s="661"/>
      <c r="AP31" s="687" t="s">
        <v>297</v>
      </c>
      <c r="AQ31" s="688"/>
      <c r="AR31" s="688"/>
      <c r="AS31" s="688"/>
      <c r="AT31" s="689" t="s">
        <v>298</v>
      </c>
      <c r="AU31" s="206"/>
      <c r="AV31" s="206"/>
      <c r="AW31" s="206"/>
      <c r="AX31" s="676" t="s">
        <v>176</v>
      </c>
      <c r="AY31" s="677"/>
      <c r="AZ31" s="677"/>
      <c r="BA31" s="677"/>
      <c r="BB31" s="677"/>
      <c r="BC31" s="677"/>
      <c r="BD31" s="677"/>
      <c r="BE31" s="677"/>
      <c r="BF31" s="678"/>
      <c r="BG31" s="683">
        <v>99.3</v>
      </c>
      <c r="BH31" s="684"/>
      <c r="BI31" s="684"/>
      <c r="BJ31" s="684"/>
      <c r="BK31" s="684"/>
      <c r="BL31" s="684"/>
      <c r="BM31" s="685">
        <v>98.5</v>
      </c>
      <c r="BN31" s="684"/>
      <c r="BO31" s="684"/>
      <c r="BP31" s="684"/>
      <c r="BQ31" s="686"/>
      <c r="BR31" s="683">
        <v>99.5</v>
      </c>
      <c r="BS31" s="684"/>
      <c r="BT31" s="684"/>
      <c r="BU31" s="684"/>
      <c r="BV31" s="684"/>
      <c r="BW31" s="684"/>
      <c r="BX31" s="685">
        <v>98.7</v>
      </c>
      <c r="BY31" s="684"/>
      <c r="BZ31" s="684"/>
      <c r="CA31" s="684"/>
      <c r="CB31" s="686"/>
      <c r="CD31" s="642"/>
      <c r="CE31" s="643"/>
      <c r="CF31" s="618" t="s">
        <v>299</v>
      </c>
      <c r="CG31" s="619"/>
      <c r="CH31" s="619"/>
      <c r="CI31" s="619"/>
      <c r="CJ31" s="619"/>
      <c r="CK31" s="619"/>
      <c r="CL31" s="619"/>
      <c r="CM31" s="619"/>
      <c r="CN31" s="619"/>
      <c r="CO31" s="619"/>
      <c r="CP31" s="619"/>
      <c r="CQ31" s="620"/>
      <c r="CR31" s="621">
        <v>16683</v>
      </c>
      <c r="CS31" s="634"/>
      <c r="CT31" s="634"/>
      <c r="CU31" s="634"/>
      <c r="CV31" s="634"/>
      <c r="CW31" s="634"/>
      <c r="CX31" s="634"/>
      <c r="CY31" s="635"/>
      <c r="CZ31" s="624">
        <v>0.2</v>
      </c>
      <c r="DA31" s="636"/>
      <c r="DB31" s="636"/>
      <c r="DC31" s="637"/>
      <c r="DD31" s="627">
        <v>16683</v>
      </c>
      <c r="DE31" s="634"/>
      <c r="DF31" s="634"/>
      <c r="DG31" s="634"/>
      <c r="DH31" s="634"/>
      <c r="DI31" s="634"/>
      <c r="DJ31" s="634"/>
      <c r="DK31" s="635"/>
      <c r="DL31" s="627">
        <v>16683</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300</v>
      </c>
      <c r="C32" s="619"/>
      <c r="D32" s="619"/>
      <c r="E32" s="619"/>
      <c r="F32" s="619"/>
      <c r="G32" s="619"/>
      <c r="H32" s="619"/>
      <c r="I32" s="619"/>
      <c r="J32" s="619"/>
      <c r="K32" s="619"/>
      <c r="L32" s="619"/>
      <c r="M32" s="619"/>
      <c r="N32" s="619"/>
      <c r="O32" s="619"/>
      <c r="P32" s="619"/>
      <c r="Q32" s="620"/>
      <c r="R32" s="621">
        <v>549985</v>
      </c>
      <c r="S32" s="622"/>
      <c r="T32" s="622"/>
      <c r="U32" s="622"/>
      <c r="V32" s="622"/>
      <c r="W32" s="622"/>
      <c r="X32" s="622"/>
      <c r="Y32" s="623"/>
      <c r="Z32" s="659">
        <v>5.9</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301</v>
      </c>
      <c r="AX32" s="618" t="s">
        <v>302</v>
      </c>
      <c r="AY32" s="619"/>
      <c r="AZ32" s="619"/>
      <c r="BA32" s="619"/>
      <c r="BB32" s="619"/>
      <c r="BC32" s="619"/>
      <c r="BD32" s="619"/>
      <c r="BE32" s="619"/>
      <c r="BF32" s="620"/>
      <c r="BG32" s="692">
        <v>99.2</v>
      </c>
      <c r="BH32" s="634"/>
      <c r="BI32" s="634"/>
      <c r="BJ32" s="634"/>
      <c r="BK32" s="634"/>
      <c r="BL32" s="634"/>
      <c r="BM32" s="625">
        <v>98.1</v>
      </c>
      <c r="BN32" s="634"/>
      <c r="BO32" s="634"/>
      <c r="BP32" s="634"/>
      <c r="BQ32" s="657"/>
      <c r="BR32" s="692">
        <v>99.7</v>
      </c>
      <c r="BS32" s="634"/>
      <c r="BT32" s="634"/>
      <c r="BU32" s="634"/>
      <c r="BV32" s="634"/>
      <c r="BW32" s="634"/>
      <c r="BX32" s="625">
        <v>98.3</v>
      </c>
      <c r="BY32" s="634"/>
      <c r="BZ32" s="634"/>
      <c r="CA32" s="634"/>
      <c r="CB32" s="657"/>
      <c r="CD32" s="644"/>
      <c r="CE32" s="645"/>
      <c r="CF32" s="618" t="s">
        <v>303</v>
      </c>
      <c r="CG32" s="619"/>
      <c r="CH32" s="619"/>
      <c r="CI32" s="619"/>
      <c r="CJ32" s="619"/>
      <c r="CK32" s="619"/>
      <c r="CL32" s="619"/>
      <c r="CM32" s="619"/>
      <c r="CN32" s="619"/>
      <c r="CO32" s="619"/>
      <c r="CP32" s="619"/>
      <c r="CQ32" s="620"/>
      <c r="CR32" s="621">
        <v>481</v>
      </c>
      <c r="CS32" s="622"/>
      <c r="CT32" s="622"/>
      <c r="CU32" s="622"/>
      <c r="CV32" s="622"/>
      <c r="CW32" s="622"/>
      <c r="CX32" s="622"/>
      <c r="CY32" s="623"/>
      <c r="CZ32" s="624">
        <v>0</v>
      </c>
      <c r="DA32" s="636"/>
      <c r="DB32" s="636"/>
      <c r="DC32" s="637"/>
      <c r="DD32" s="627">
        <v>481</v>
      </c>
      <c r="DE32" s="622"/>
      <c r="DF32" s="622"/>
      <c r="DG32" s="622"/>
      <c r="DH32" s="622"/>
      <c r="DI32" s="622"/>
      <c r="DJ32" s="622"/>
      <c r="DK32" s="623"/>
      <c r="DL32" s="627">
        <v>481</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304</v>
      </c>
      <c r="C33" s="619"/>
      <c r="D33" s="619"/>
      <c r="E33" s="619"/>
      <c r="F33" s="619"/>
      <c r="G33" s="619"/>
      <c r="H33" s="619"/>
      <c r="I33" s="619"/>
      <c r="J33" s="619"/>
      <c r="K33" s="619"/>
      <c r="L33" s="619"/>
      <c r="M33" s="619"/>
      <c r="N33" s="619"/>
      <c r="O33" s="619"/>
      <c r="P33" s="619"/>
      <c r="Q33" s="620"/>
      <c r="R33" s="621">
        <v>2159380</v>
      </c>
      <c r="S33" s="622"/>
      <c r="T33" s="622"/>
      <c r="U33" s="622"/>
      <c r="V33" s="622"/>
      <c r="W33" s="622"/>
      <c r="X33" s="622"/>
      <c r="Y33" s="623"/>
      <c r="Z33" s="659">
        <v>23.1</v>
      </c>
      <c r="AA33" s="659"/>
      <c r="AB33" s="659"/>
      <c r="AC33" s="659"/>
      <c r="AD33" s="660">
        <v>1076705</v>
      </c>
      <c r="AE33" s="660"/>
      <c r="AF33" s="660"/>
      <c r="AG33" s="660"/>
      <c r="AH33" s="660"/>
      <c r="AI33" s="660"/>
      <c r="AJ33" s="660"/>
      <c r="AK33" s="660"/>
      <c r="AL33" s="624">
        <v>27.7</v>
      </c>
      <c r="AM33" s="625"/>
      <c r="AN33" s="625"/>
      <c r="AO33" s="661"/>
      <c r="AP33" s="664"/>
      <c r="AQ33" s="665"/>
      <c r="AR33" s="665"/>
      <c r="AS33" s="665"/>
      <c r="AT33" s="691"/>
      <c r="AU33" s="207"/>
      <c r="AV33" s="207"/>
      <c r="AW33" s="207"/>
      <c r="AX33" s="602" t="s">
        <v>305</v>
      </c>
      <c r="AY33" s="603"/>
      <c r="AZ33" s="603"/>
      <c r="BA33" s="603"/>
      <c r="BB33" s="603"/>
      <c r="BC33" s="603"/>
      <c r="BD33" s="603"/>
      <c r="BE33" s="603"/>
      <c r="BF33" s="604"/>
      <c r="BG33" s="682">
        <v>99.1</v>
      </c>
      <c r="BH33" s="606"/>
      <c r="BI33" s="606"/>
      <c r="BJ33" s="606"/>
      <c r="BK33" s="606"/>
      <c r="BL33" s="606"/>
      <c r="BM33" s="652">
        <v>98</v>
      </c>
      <c r="BN33" s="606"/>
      <c r="BO33" s="606"/>
      <c r="BP33" s="606"/>
      <c r="BQ33" s="669"/>
      <c r="BR33" s="682">
        <v>99.2</v>
      </c>
      <c r="BS33" s="606"/>
      <c r="BT33" s="606"/>
      <c r="BU33" s="606"/>
      <c r="BV33" s="606"/>
      <c r="BW33" s="606"/>
      <c r="BX33" s="652">
        <v>98.2</v>
      </c>
      <c r="BY33" s="606"/>
      <c r="BZ33" s="606"/>
      <c r="CA33" s="606"/>
      <c r="CB33" s="669"/>
      <c r="CD33" s="618" t="s">
        <v>306</v>
      </c>
      <c r="CE33" s="619"/>
      <c r="CF33" s="619"/>
      <c r="CG33" s="619"/>
      <c r="CH33" s="619"/>
      <c r="CI33" s="619"/>
      <c r="CJ33" s="619"/>
      <c r="CK33" s="619"/>
      <c r="CL33" s="619"/>
      <c r="CM33" s="619"/>
      <c r="CN33" s="619"/>
      <c r="CO33" s="619"/>
      <c r="CP33" s="619"/>
      <c r="CQ33" s="620"/>
      <c r="CR33" s="621">
        <v>4889368</v>
      </c>
      <c r="CS33" s="634"/>
      <c r="CT33" s="634"/>
      <c r="CU33" s="634"/>
      <c r="CV33" s="634"/>
      <c r="CW33" s="634"/>
      <c r="CX33" s="634"/>
      <c r="CY33" s="635"/>
      <c r="CZ33" s="624">
        <v>53.5</v>
      </c>
      <c r="DA33" s="636"/>
      <c r="DB33" s="636"/>
      <c r="DC33" s="637"/>
      <c r="DD33" s="627">
        <v>2929052</v>
      </c>
      <c r="DE33" s="634"/>
      <c r="DF33" s="634"/>
      <c r="DG33" s="634"/>
      <c r="DH33" s="634"/>
      <c r="DI33" s="634"/>
      <c r="DJ33" s="634"/>
      <c r="DK33" s="635"/>
      <c r="DL33" s="627">
        <v>1502733</v>
      </c>
      <c r="DM33" s="634"/>
      <c r="DN33" s="634"/>
      <c r="DO33" s="634"/>
      <c r="DP33" s="634"/>
      <c r="DQ33" s="634"/>
      <c r="DR33" s="634"/>
      <c r="DS33" s="634"/>
      <c r="DT33" s="634"/>
      <c r="DU33" s="634"/>
      <c r="DV33" s="635"/>
      <c r="DW33" s="624">
        <v>38.5</v>
      </c>
      <c r="DX33" s="636"/>
      <c r="DY33" s="636"/>
      <c r="DZ33" s="636"/>
      <c r="EA33" s="636"/>
      <c r="EB33" s="636"/>
      <c r="EC33" s="648"/>
    </row>
    <row r="34" spans="2:133" ht="11.25" customHeight="1" x14ac:dyDescent="0.15">
      <c r="B34" s="618" t="s">
        <v>307</v>
      </c>
      <c r="C34" s="619"/>
      <c r="D34" s="619"/>
      <c r="E34" s="619"/>
      <c r="F34" s="619"/>
      <c r="G34" s="619"/>
      <c r="H34" s="619"/>
      <c r="I34" s="619"/>
      <c r="J34" s="619"/>
      <c r="K34" s="619"/>
      <c r="L34" s="619"/>
      <c r="M34" s="619"/>
      <c r="N34" s="619"/>
      <c r="O34" s="619"/>
      <c r="P34" s="619"/>
      <c r="Q34" s="620"/>
      <c r="R34" s="621">
        <v>132322</v>
      </c>
      <c r="S34" s="622"/>
      <c r="T34" s="622"/>
      <c r="U34" s="622"/>
      <c r="V34" s="622"/>
      <c r="W34" s="622"/>
      <c r="X34" s="622"/>
      <c r="Y34" s="623"/>
      <c r="Z34" s="659">
        <v>1.4</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308</v>
      </c>
      <c r="CE34" s="619"/>
      <c r="CF34" s="619"/>
      <c r="CG34" s="619"/>
      <c r="CH34" s="619"/>
      <c r="CI34" s="619"/>
      <c r="CJ34" s="619"/>
      <c r="CK34" s="619"/>
      <c r="CL34" s="619"/>
      <c r="CM34" s="619"/>
      <c r="CN34" s="619"/>
      <c r="CO34" s="619"/>
      <c r="CP34" s="619"/>
      <c r="CQ34" s="620"/>
      <c r="CR34" s="621">
        <v>1592966</v>
      </c>
      <c r="CS34" s="622"/>
      <c r="CT34" s="622"/>
      <c r="CU34" s="622"/>
      <c r="CV34" s="622"/>
      <c r="CW34" s="622"/>
      <c r="CX34" s="622"/>
      <c r="CY34" s="623"/>
      <c r="CZ34" s="624">
        <v>17.399999999999999</v>
      </c>
      <c r="DA34" s="636"/>
      <c r="DB34" s="636"/>
      <c r="DC34" s="637"/>
      <c r="DD34" s="627">
        <v>878955</v>
      </c>
      <c r="DE34" s="622"/>
      <c r="DF34" s="622"/>
      <c r="DG34" s="622"/>
      <c r="DH34" s="622"/>
      <c r="DI34" s="622"/>
      <c r="DJ34" s="622"/>
      <c r="DK34" s="623"/>
      <c r="DL34" s="627">
        <v>573719</v>
      </c>
      <c r="DM34" s="622"/>
      <c r="DN34" s="622"/>
      <c r="DO34" s="622"/>
      <c r="DP34" s="622"/>
      <c r="DQ34" s="622"/>
      <c r="DR34" s="622"/>
      <c r="DS34" s="622"/>
      <c r="DT34" s="622"/>
      <c r="DU34" s="622"/>
      <c r="DV34" s="623"/>
      <c r="DW34" s="624">
        <v>14.7</v>
      </c>
      <c r="DX34" s="636"/>
      <c r="DY34" s="636"/>
      <c r="DZ34" s="636"/>
      <c r="EA34" s="636"/>
      <c r="EB34" s="636"/>
      <c r="EC34" s="648"/>
    </row>
    <row r="35" spans="2:133" ht="11.25" customHeight="1" x14ac:dyDescent="0.15">
      <c r="B35" s="618" t="s">
        <v>309</v>
      </c>
      <c r="C35" s="619"/>
      <c r="D35" s="619"/>
      <c r="E35" s="619"/>
      <c r="F35" s="619"/>
      <c r="G35" s="619"/>
      <c r="H35" s="619"/>
      <c r="I35" s="619"/>
      <c r="J35" s="619"/>
      <c r="K35" s="619"/>
      <c r="L35" s="619"/>
      <c r="M35" s="619"/>
      <c r="N35" s="619"/>
      <c r="O35" s="619"/>
      <c r="P35" s="619"/>
      <c r="Q35" s="620"/>
      <c r="R35" s="621">
        <v>897595</v>
      </c>
      <c r="S35" s="622"/>
      <c r="T35" s="622"/>
      <c r="U35" s="622"/>
      <c r="V35" s="622"/>
      <c r="W35" s="622"/>
      <c r="X35" s="622"/>
      <c r="Y35" s="623"/>
      <c r="Z35" s="659">
        <v>9.6</v>
      </c>
      <c r="AA35" s="659"/>
      <c r="AB35" s="659"/>
      <c r="AC35" s="659"/>
      <c r="AD35" s="660" t="s">
        <v>121</v>
      </c>
      <c r="AE35" s="660"/>
      <c r="AF35" s="660"/>
      <c r="AG35" s="660"/>
      <c r="AH35" s="660"/>
      <c r="AI35" s="660"/>
      <c r="AJ35" s="660"/>
      <c r="AK35" s="660"/>
      <c r="AL35" s="624" t="s">
        <v>121</v>
      </c>
      <c r="AM35" s="625"/>
      <c r="AN35" s="625"/>
      <c r="AO35" s="661"/>
      <c r="AP35" s="210"/>
      <c r="AQ35" s="679" t="s">
        <v>310</v>
      </c>
      <c r="AR35" s="680"/>
      <c r="AS35" s="680"/>
      <c r="AT35" s="680"/>
      <c r="AU35" s="680"/>
      <c r="AV35" s="680"/>
      <c r="AW35" s="680"/>
      <c r="AX35" s="680"/>
      <c r="AY35" s="680"/>
      <c r="AZ35" s="680"/>
      <c r="BA35" s="680"/>
      <c r="BB35" s="680"/>
      <c r="BC35" s="680"/>
      <c r="BD35" s="680"/>
      <c r="BE35" s="680"/>
      <c r="BF35" s="681"/>
      <c r="BG35" s="679" t="s">
        <v>311</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312</v>
      </c>
      <c r="CE35" s="619"/>
      <c r="CF35" s="619"/>
      <c r="CG35" s="619"/>
      <c r="CH35" s="619"/>
      <c r="CI35" s="619"/>
      <c r="CJ35" s="619"/>
      <c r="CK35" s="619"/>
      <c r="CL35" s="619"/>
      <c r="CM35" s="619"/>
      <c r="CN35" s="619"/>
      <c r="CO35" s="619"/>
      <c r="CP35" s="619"/>
      <c r="CQ35" s="620"/>
      <c r="CR35" s="621">
        <v>76126</v>
      </c>
      <c r="CS35" s="634"/>
      <c r="CT35" s="634"/>
      <c r="CU35" s="634"/>
      <c r="CV35" s="634"/>
      <c r="CW35" s="634"/>
      <c r="CX35" s="634"/>
      <c r="CY35" s="635"/>
      <c r="CZ35" s="624">
        <v>0.8</v>
      </c>
      <c r="DA35" s="636"/>
      <c r="DB35" s="636"/>
      <c r="DC35" s="637"/>
      <c r="DD35" s="627">
        <v>49875</v>
      </c>
      <c r="DE35" s="634"/>
      <c r="DF35" s="634"/>
      <c r="DG35" s="634"/>
      <c r="DH35" s="634"/>
      <c r="DI35" s="634"/>
      <c r="DJ35" s="634"/>
      <c r="DK35" s="635"/>
      <c r="DL35" s="627">
        <v>473</v>
      </c>
      <c r="DM35" s="634"/>
      <c r="DN35" s="634"/>
      <c r="DO35" s="634"/>
      <c r="DP35" s="634"/>
      <c r="DQ35" s="634"/>
      <c r="DR35" s="634"/>
      <c r="DS35" s="634"/>
      <c r="DT35" s="634"/>
      <c r="DU35" s="634"/>
      <c r="DV35" s="635"/>
      <c r="DW35" s="624">
        <v>0</v>
      </c>
      <c r="DX35" s="636"/>
      <c r="DY35" s="636"/>
      <c r="DZ35" s="636"/>
      <c r="EA35" s="636"/>
      <c r="EB35" s="636"/>
      <c r="EC35" s="648"/>
    </row>
    <row r="36" spans="2:133" ht="11.25" customHeight="1" x14ac:dyDescent="0.15">
      <c r="B36" s="618" t="s">
        <v>313</v>
      </c>
      <c r="C36" s="619"/>
      <c r="D36" s="619"/>
      <c r="E36" s="619"/>
      <c r="F36" s="619"/>
      <c r="G36" s="619"/>
      <c r="H36" s="619"/>
      <c r="I36" s="619"/>
      <c r="J36" s="619"/>
      <c r="K36" s="619"/>
      <c r="L36" s="619"/>
      <c r="M36" s="619"/>
      <c r="N36" s="619"/>
      <c r="O36" s="619"/>
      <c r="P36" s="619"/>
      <c r="Q36" s="620"/>
      <c r="R36" s="621">
        <v>114597</v>
      </c>
      <c r="S36" s="622"/>
      <c r="T36" s="622"/>
      <c r="U36" s="622"/>
      <c r="V36" s="622"/>
      <c r="W36" s="622"/>
      <c r="X36" s="622"/>
      <c r="Y36" s="623"/>
      <c r="Z36" s="659">
        <v>1.2</v>
      </c>
      <c r="AA36" s="659"/>
      <c r="AB36" s="659"/>
      <c r="AC36" s="659"/>
      <c r="AD36" s="660" t="s">
        <v>121</v>
      </c>
      <c r="AE36" s="660"/>
      <c r="AF36" s="660"/>
      <c r="AG36" s="660"/>
      <c r="AH36" s="660"/>
      <c r="AI36" s="660"/>
      <c r="AJ36" s="660"/>
      <c r="AK36" s="660"/>
      <c r="AL36" s="624" t="s">
        <v>121</v>
      </c>
      <c r="AM36" s="625"/>
      <c r="AN36" s="625"/>
      <c r="AO36" s="661"/>
      <c r="AP36" s="210"/>
      <c r="AQ36" s="670" t="s">
        <v>314</v>
      </c>
      <c r="AR36" s="671"/>
      <c r="AS36" s="671"/>
      <c r="AT36" s="671"/>
      <c r="AU36" s="671"/>
      <c r="AV36" s="671"/>
      <c r="AW36" s="671"/>
      <c r="AX36" s="671"/>
      <c r="AY36" s="672"/>
      <c r="AZ36" s="673">
        <v>533697</v>
      </c>
      <c r="BA36" s="674"/>
      <c r="BB36" s="674"/>
      <c r="BC36" s="674"/>
      <c r="BD36" s="674"/>
      <c r="BE36" s="674"/>
      <c r="BF36" s="675"/>
      <c r="BG36" s="676" t="s">
        <v>315</v>
      </c>
      <c r="BH36" s="677"/>
      <c r="BI36" s="677"/>
      <c r="BJ36" s="677"/>
      <c r="BK36" s="677"/>
      <c r="BL36" s="677"/>
      <c r="BM36" s="677"/>
      <c r="BN36" s="677"/>
      <c r="BO36" s="677"/>
      <c r="BP36" s="677"/>
      <c r="BQ36" s="677"/>
      <c r="BR36" s="677"/>
      <c r="BS36" s="677"/>
      <c r="BT36" s="677"/>
      <c r="BU36" s="678"/>
      <c r="BV36" s="673">
        <v>22378</v>
      </c>
      <c r="BW36" s="674"/>
      <c r="BX36" s="674"/>
      <c r="BY36" s="674"/>
      <c r="BZ36" s="674"/>
      <c r="CA36" s="674"/>
      <c r="CB36" s="675"/>
      <c r="CD36" s="618" t="s">
        <v>316</v>
      </c>
      <c r="CE36" s="619"/>
      <c r="CF36" s="619"/>
      <c r="CG36" s="619"/>
      <c r="CH36" s="619"/>
      <c r="CI36" s="619"/>
      <c r="CJ36" s="619"/>
      <c r="CK36" s="619"/>
      <c r="CL36" s="619"/>
      <c r="CM36" s="619"/>
      <c r="CN36" s="619"/>
      <c r="CO36" s="619"/>
      <c r="CP36" s="619"/>
      <c r="CQ36" s="620"/>
      <c r="CR36" s="621">
        <v>2142294</v>
      </c>
      <c r="CS36" s="622"/>
      <c r="CT36" s="622"/>
      <c r="CU36" s="622"/>
      <c r="CV36" s="622"/>
      <c r="CW36" s="622"/>
      <c r="CX36" s="622"/>
      <c r="CY36" s="623"/>
      <c r="CZ36" s="624">
        <v>23.4</v>
      </c>
      <c r="DA36" s="636"/>
      <c r="DB36" s="636"/>
      <c r="DC36" s="637"/>
      <c r="DD36" s="627">
        <v>977118</v>
      </c>
      <c r="DE36" s="622"/>
      <c r="DF36" s="622"/>
      <c r="DG36" s="622"/>
      <c r="DH36" s="622"/>
      <c r="DI36" s="622"/>
      <c r="DJ36" s="622"/>
      <c r="DK36" s="623"/>
      <c r="DL36" s="627">
        <v>645020</v>
      </c>
      <c r="DM36" s="622"/>
      <c r="DN36" s="622"/>
      <c r="DO36" s="622"/>
      <c r="DP36" s="622"/>
      <c r="DQ36" s="622"/>
      <c r="DR36" s="622"/>
      <c r="DS36" s="622"/>
      <c r="DT36" s="622"/>
      <c r="DU36" s="622"/>
      <c r="DV36" s="623"/>
      <c r="DW36" s="624">
        <v>16.5</v>
      </c>
      <c r="DX36" s="636"/>
      <c r="DY36" s="636"/>
      <c r="DZ36" s="636"/>
      <c r="EA36" s="636"/>
      <c r="EB36" s="636"/>
      <c r="EC36" s="648"/>
    </row>
    <row r="37" spans="2:133" ht="11.25" customHeight="1" x14ac:dyDescent="0.15">
      <c r="B37" s="618" t="s">
        <v>317</v>
      </c>
      <c r="C37" s="619"/>
      <c r="D37" s="619"/>
      <c r="E37" s="619"/>
      <c r="F37" s="619"/>
      <c r="G37" s="619"/>
      <c r="H37" s="619"/>
      <c r="I37" s="619"/>
      <c r="J37" s="619"/>
      <c r="K37" s="619"/>
      <c r="L37" s="619"/>
      <c r="M37" s="619"/>
      <c r="N37" s="619"/>
      <c r="O37" s="619"/>
      <c r="P37" s="619"/>
      <c r="Q37" s="620"/>
      <c r="R37" s="621">
        <v>62145</v>
      </c>
      <c r="S37" s="622"/>
      <c r="T37" s="622"/>
      <c r="U37" s="622"/>
      <c r="V37" s="622"/>
      <c r="W37" s="622"/>
      <c r="X37" s="622"/>
      <c r="Y37" s="623"/>
      <c r="Z37" s="659">
        <v>0.7</v>
      </c>
      <c r="AA37" s="659"/>
      <c r="AB37" s="659"/>
      <c r="AC37" s="659"/>
      <c r="AD37" s="660">
        <v>3640</v>
      </c>
      <c r="AE37" s="660"/>
      <c r="AF37" s="660"/>
      <c r="AG37" s="660"/>
      <c r="AH37" s="660"/>
      <c r="AI37" s="660"/>
      <c r="AJ37" s="660"/>
      <c r="AK37" s="660"/>
      <c r="AL37" s="624">
        <v>0.1</v>
      </c>
      <c r="AM37" s="625"/>
      <c r="AN37" s="625"/>
      <c r="AO37" s="661"/>
      <c r="AQ37" s="654" t="s">
        <v>318</v>
      </c>
      <c r="AR37" s="655"/>
      <c r="AS37" s="655"/>
      <c r="AT37" s="655"/>
      <c r="AU37" s="655"/>
      <c r="AV37" s="655"/>
      <c r="AW37" s="655"/>
      <c r="AX37" s="655"/>
      <c r="AY37" s="656"/>
      <c r="AZ37" s="621">
        <v>107376</v>
      </c>
      <c r="BA37" s="622"/>
      <c r="BB37" s="622"/>
      <c r="BC37" s="622"/>
      <c r="BD37" s="634"/>
      <c r="BE37" s="634"/>
      <c r="BF37" s="657"/>
      <c r="BG37" s="618" t="s">
        <v>319</v>
      </c>
      <c r="BH37" s="619"/>
      <c r="BI37" s="619"/>
      <c r="BJ37" s="619"/>
      <c r="BK37" s="619"/>
      <c r="BL37" s="619"/>
      <c r="BM37" s="619"/>
      <c r="BN37" s="619"/>
      <c r="BO37" s="619"/>
      <c r="BP37" s="619"/>
      <c r="BQ37" s="619"/>
      <c r="BR37" s="619"/>
      <c r="BS37" s="619"/>
      <c r="BT37" s="619"/>
      <c r="BU37" s="620"/>
      <c r="BV37" s="621">
        <v>22378</v>
      </c>
      <c r="BW37" s="622"/>
      <c r="BX37" s="622"/>
      <c r="BY37" s="622"/>
      <c r="BZ37" s="622"/>
      <c r="CA37" s="622"/>
      <c r="CB37" s="658"/>
      <c r="CD37" s="618" t="s">
        <v>320</v>
      </c>
      <c r="CE37" s="619"/>
      <c r="CF37" s="619"/>
      <c r="CG37" s="619"/>
      <c r="CH37" s="619"/>
      <c r="CI37" s="619"/>
      <c r="CJ37" s="619"/>
      <c r="CK37" s="619"/>
      <c r="CL37" s="619"/>
      <c r="CM37" s="619"/>
      <c r="CN37" s="619"/>
      <c r="CO37" s="619"/>
      <c r="CP37" s="619"/>
      <c r="CQ37" s="620"/>
      <c r="CR37" s="621">
        <v>408353</v>
      </c>
      <c r="CS37" s="634"/>
      <c r="CT37" s="634"/>
      <c r="CU37" s="634"/>
      <c r="CV37" s="634"/>
      <c r="CW37" s="634"/>
      <c r="CX37" s="634"/>
      <c r="CY37" s="635"/>
      <c r="CZ37" s="624">
        <v>4.5</v>
      </c>
      <c r="DA37" s="636"/>
      <c r="DB37" s="636"/>
      <c r="DC37" s="637"/>
      <c r="DD37" s="627">
        <v>384653</v>
      </c>
      <c r="DE37" s="634"/>
      <c r="DF37" s="634"/>
      <c r="DG37" s="634"/>
      <c r="DH37" s="634"/>
      <c r="DI37" s="634"/>
      <c r="DJ37" s="634"/>
      <c r="DK37" s="635"/>
      <c r="DL37" s="627">
        <v>384625</v>
      </c>
      <c r="DM37" s="634"/>
      <c r="DN37" s="634"/>
      <c r="DO37" s="634"/>
      <c r="DP37" s="634"/>
      <c r="DQ37" s="634"/>
      <c r="DR37" s="634"/>
      <c r="DS37" s="634"/>
      <c r="DT37" s="634"/>
      <c r="DU37" s="634"/>
      <c r="DV37" s="635"/>
      <c r="DW37" s="624">
        <v>9.9</v>
      </c>
      <c r="DX37" s="636"/>
      <c r="DY37" s="636"/>
      <c r="DZ37" s="636"/>
      <c r="EA37" s="636"/>
      <c r="EB37" s="636"/>
      <c r="EC37" s="648"/>
    </row>
    <row r="38" spans="2:133" ht="11.25" customHeight="1" x14ac:dyDescent="0.15">
      <c r="B38" s="618" t="s">
        <v>321</v>
      </c>
      <c r="C38" s="619"/>
      <c r="D38" s="619"/>
      <c r="E38" s="619"/>
      <c r="F38" s="619"/>
      <c r="G38" s="619"/>
      <c r="H38" s="619"/>
      <c r="I38" s="619"/>
      <c r="J38" s="619"/>
      <c r="K38" s="619"/>
      <c r="L38" s="619"/>
      <c r="M38" s="619"/>
      <c r="N38" s="619"/>
      <c r="O38" s="619"/>
      <c r="P38" s="619"/>
      <c r="Q38" s="620"/>
      <c r="R38" s="621">
        <v>286077</v>
      </c>
      <c r="S38" s="622"/>
      <c r="T38" s="622"/>
      <c r="U38" s="622"/>
      <c r="V38" s="622"/>
      <c r="W38" s="622"/>
      <c r="X38" s="622"/>
      <c r="Y38" s="623"/>
      <c r="Z38" s="659">
        <v>3.1</v>
      </c>
      <c r="AA38" s="659"/>
      <c r="AB38" s="659"/>
      <c r="AC38" s="659"/>
      <c r="AD38" s="660" t="s">
        <v>121</v>
      </c>
      <c r="AE38" s="660"/>
      <c r="AF38" s="660"/>
      <c r="AG38" s="660"/>
      <c r="AH38" s="660"/>
      <c r="AI38" s="660"/>
      <c r="AJ38" s="660"/>
      <c r="AK38" s="660"/>
      <c r="AL38" s="624" t="s">
        <v>121</v>
      </c>
      <c r="AM38" s="625"/>
      <c r="AN38" s="625"/>
      <c r="AO38" s="661"/>
      <c r="AQ38" s="654" t="s">
        <v>322</v>
      </c>
      <c r="AR38" s="655"/>
      <c r="AS38" s="655"/>
      <c r="AT38" s="655"/>
      <c r="AU38" s="655"/>
      <c r="AV38" s="655"/>
      <c r="AW38" s="655"/>
      <c r="AX38" s="655"/>
      <c r="AY38" s="656"/>
      <c r="AZ38" s="621">
        <v>95799</v>
      </c>
      <c r="BA38" s="622"/>
      <c r="BB38" s="622"/>
      <c r="BC38" s="622"/>
      <c r="BD38" s="634"/>
      <c r="BE38" s="634"/>
      <c r="BF38" s="657"/>
      <c r="BG38" s="618" t="s">
        <v>323</v>
      </c>
      <c r="BH38" s="619"/>
      <c r="BI38" s="619"/>
      <c r="BJ38" s="619"/>
      <c r="BK38" s="619"/>
      <c r="BL38" s="619"/>
      <c r="BM38" s="619"/>
      <c r="BN38" s="619"/>
      <c r="BO38" s="619"/>
      <c r="BP38" s="619"/>
      <c r="BQ38" s="619"/>
      <c r="BR38" s="619"/>
      <c r="BS38" s="619"/>
      <c r="BT38" s="619"/>
      <c r="BU38" s="620"/>
      <c r="BV38" s="621">
        <v>1003</v>
      </c>
      <c r="BW38" s="622"/>
      <c r="BX38" s="622"/>
      <c r="BY38" s="622"/>
      <c r="BZ38" s="622"/>
      <c r="CA38" s="622"/>
      <c r="CB38" s="658"/>
      <c r="CD38" s="618" t="s">
        <v>324</v>
      </c>
      <c r="CE38" s="619"/>
      <c r="CF38" s="619"/>
      <c r="CG38" s="619"/>
      <c r="CH38" s="619"/>
      <c r="CI38" s="619"/>
      <c r="CJ38" s="619"/>
      <c r="CK38" s="619"/>
      <c r="CL38" s="619"/>
      <c r="CM38" s="619"/>
      <c r="CN38" s="619"/>
      <c r="CO38" s="619"/>
      <c r="CP38" s="619"/>
      <c r="CQ38" s="620"/>
      <c r="CR38" s="621">
        <v>330522</v>
      </c>
      <c r="CS38" s="622"/>
      <c r="CT38" s="622"/>
      <c r="CU38" s="622"/>
      <c r="CV38" s="622"/>
      <c r="CW38" s="622"/>
      <c r="CX38" s="622"/>
      <c r="CY38" s="623"/>
      <c r="CZ38" s="624">
        <v>3.6</v>
      </c>
      <c r="DA38" s="636"/>
      <c r="DB38" s="636"/>
      <c r="DC38" s="637"/>
      <c r="DD38" s="627">
        <v>292765</v>
      </c>
      <c r="DE38" s="622"/>
      <c r="DF38" s="622"/>
      <c r="DG38" s="622"/>
      <c r="DH38" s="622"/>
      <c r="DI38" s="622"/>
      <c r="DJ38" s="622"/>
      <c r="DK38" s="623"/>
      <c r="DL38" s="627">
        <v>283521</v>
      </c>
      <c r="DM38" s="622"/>
      <c r="DN38" s="622"/>
      <c r="DO38" s="622"/>
      <c r="DP38" s="622"/>
      <c r="DQ38" s="622"/>
      <c r="DR38" s="622"/>
      <c r="DS38" s="622"/>
      <c r="DT38" s="622"/>
      <c r="DU38" s="622"/>
      <c r="DV38" s="623"/>
      <c r="DW38" s="624">
        <v>7.3</v>
      </c>
      <c r="DX38" s="636"/>
      <c r="DY38" s="636"/>
      <c r="DZ38" s="636"/>
      <c r="EA38" s="636"/>
      <c r="EB38" s="636"/>
      <c r="EC38" s="648"/>
    </row>
    <row r="39" spans="2:133" ht="11.25" customHeight="1" x14ac:dyDescent="0.15">
      <c r="B39" s="618" t="s">
        <v>325</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326</v>
      </c>
      <c r="AR39" s="655"/>
      <c r="AS39" s="655"/>
      <c r="AT39" s="655"/>
      <c r="AU39" s="655"/>
      <c r="AV39" s="655"/>
      <c r="AW39" s="655"/>
      <c r="AX39" s="655"/>
      <c r="AY39" s="656"/>
      <c r="AZ39" s="621" t="s">
        <v>121</v>
      </c>
      <c r="BA39" s="622"/>
      <c r="BB39" s="622"/>
      <c r="BC39" s="622"/>
      <c r="BD39" s="634"/>
      <c r="BE39" s="634"/>
      <c r="BF39" s="657"/>
      <c r="BG39" s="618" t="s">
        <v>327</v>
      </c>
      <c r="BH39" s="619"/>
      <c r="BI39" s="619"/>
      <c r="BJ39" s="619"/>
      <c r="BK39" s="619"/>
      <c r="BL39" s="619"/>
      <c r="BM39" s="619"/>
      <c r="BN39" s="619"/>
      <c r="BO39" s="619"/>
      <c r="BP39" s="619"/>
      <c r="BQ39" s="619"/>
      <c r="BR39" s="619"/>
      <c r="BS39" s="619"/>
      <c r="BT39" s="619"/>
      <c r="BU39" s="620"/>
      <c r="BV39" s="621">
        <v>1620</v>
      </c>
      <c r="BW39" s="622"/>
      <c r="BX39" s="622"/>
      <c r="BY39" s="622"/>
      <c r="BZ39" s="622"/>
      <c r="CA39" s="622"/>
      <c r="CB39" s="658"/>
      <c r="CD39" s="618" t="s">
        <v>328</v>
      </c>
      <c r="CE39" s="619"/>
      <c r="CF39" s="619"/>
      <c r="CG39" s="619"/>
      <c r="CH39" s="619"/>
      <c r="CI39" s="619"/>
      <c r="CJ39" s="619"/>
      <c r="CK39" s="619"/>
      <c r="CL39" s="619"/>
      <c r="CM39" s="619"/>
      <c r="CN39" s="619"/>
      <c r="CO39" s="619"/>
      <c r="CP39" s="619"/>
      <c r="CQ39" s="620"/>
      <c r="CR39" s="621">
        <v>747460</v>
      </c>
      <c r="CS39" s="634"/>
      <c r="CT39" s="634"/>
      <c r="CU39" s="634"/>
      <c r="CV39" s="634"/>
      <c r="CW39" s="634"/>
      <c r="CX39" s="634"/>
      <c r="CY39" s="635"/>
      <c r="CZ39" s="624">
        <v>8.1999999999999993</v>
      </c>
      <c r="DA39" s="636"/>
      <c r="DB39" s="636"/>
      <c r="DC39" s="637"/>
      <c r="DD39" s="627">
        <v>730339</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329</v>
      </c>
      <c r="C40" s="619"/>
      <c r="D40" s="619"/>
      <c r="E40" s="619"/>
      <c r="F40" s="619"/>
      <c r="G40" s="619"/>
      <c r="H40" s="619"/>
      <c r="I40" s="619"/>
      <c r="J40" s="619"/>
      <c r="K40" s="619"/>
      <c r="L40" s="619"/>
      <c r="M40" s="619"/>
      <c r="N40" s="619"/>
      <c r="O40" s="619"/>
      <c r="P40" s="619"/>
      <c r="Q40" s="620"/>
      <c r="R40" s="621">
        <v>6077</v>
      </c>
      <c r="S40" s="622"/>
      <c r="T40" s="622"/>
      <c r="U40" s="622"/>
      <c r="V40" s="622"/>
      <c r="W40" s="622"/>
      <c r="X40" s="622"/>
      <c r="Y40" s="623"/>
      <c r="Z40" s="659">
        <v>0.1</v>
      </c>
      <c r="AA40" s="659"/>
      <c r="AB40" s="659"/>
      <c r="AC40" s="659"/>
      <c r="AD40" s="660" t="s">
        <v>121</v>
      </c>
      <c r="AE40" s="660"/>
      <c r="AF40" s="660"/>
      <c r="AG40" s="660"/>
      <c r="AH40" s="660"/>
      <c r="AI40" s="660"/>
      <c r="AJ40" s="660"/>
      <c r="AK40" s="660"/>
      <c r="AL40" s="624" t="s">
        <v>121</v>
      </c>
      <c r="AM40" s="625"/>
      <c r="AN40" s="625"/>
      <c r="AO40" s="661"/>
      <c r="AQ40" s="654" t="s">
        <v>330</v>
      </c>
      <c r="AR40" s="655"/>
      <c r="AS40" s="655"/>
      <c r="AT40" s="655"/>
      <c r="AU40" s="655"/>
      <c r="AV40" s="655"/>
      <c r="AW40" s="655"/>
      <c r="AX40" s="655"/>
      <c r="AY40" s="656"/>
      <c r="AZ40" s="621" t="s">
        <v>121</v>
      </c>
      <c r="BA40" s="622"/>
      <c r="BB40" s="622"/>
      <c r="BC40" s="622"/>
      <c r="BD40" s="634"/>
      <c r="BE40" s="634"/>
      <c r="BF40" s="657"/>
      <c r="BG40" s="662" t="s">
        <v>331</v>
      </c>
      <c r="BH40" s="663"/>
      <c r="BI40" s="663"/>
      <c r="BJ40" s="663"/>
      <c r="BK40" s="663"/>
      <c r="BL40" s="211"/>
      <c r="BM40" s="619" t="s">
        <v>332</v>
      </c>
      <c r="BN40" s="619"/>
      <c r="BO40" s="619"/>
      <c r="BP40" s="619"/>
      <c r="BQ40" s="619"/>
      <c r="BR40" s="619"/>
      <c r="BS40" s="619"/>
      <c r="BT40" s="619"/>
      <c r="BU40" s="620"/>
      <c r="BV40" s="621">
        <v>74</v>
      </c>
      <c r="BW40" s="622"/>
      <c r="BX40" s="622"/>
      <c r="BY40" s="622"/>
      <c r="BZ40" s="622"/>
      <c r="CA40" s="622"/>
      <c r="CB40" s="658"/>
      <c r="CD40" s="618" t="s">
        <v>333</v>
      </c>
      <c r="CE40" s="619"/>
      <c r="CF40" s="619"/>
      <c r="CG40" s="619"/>
      <c r="CH40" s="619"/>
      <c r="CI40" s="619"/>
      <c r="CJ40" s="619"/>
      <c r="CK40" s="619"/>
      <c r="CL40" s="619"/>
      <c r="CM40" s="619"/>
      <c r="CN40" s="619"/>
      <c r="CO40" s="619"/>
      <c r="CP40" s="619"/>
      <c r="CQ40" s="620"/>
      <c r="CR40" s="621" t="s">
        <v>121</v>
      </c>
      <c r="CS40" s="622"/>
      <c r="CT40" s="622"/>
      <c r="CU40" s="622"/>
      <c r="CV40" s="622"/>
      <c r="CW40" s="622"/>
      <c r="CX40" s="622"/>
      <c r="CY40" s="623"/>
      <c r="CZ40" s="624" t="s">
        <v>121</v>
      </c>
      <c r="DA40" s="636"/>
      <c r="DB40" s="636"/>
      <c r="DC40" s="637"/>
      <c r="DD40" s="627" t="s">
        <v>121</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334</v>
      </c>
      <c r="C41" s="603"/>
      <c r="D41" s="603"/>
      <c r="E41" s="603"/>
      <c r="F41" s="603"/>
      <c r="G41" s="603"/>
      <c r="H41" s="603"/>
      <c r="I41" s="603"/>
      <c r="J41" s="603"/>
      <c r="K41" s="603"/>
      <c r="L41" s="603"/>
      <c r="M41" s="603"/>
      <c r="N41" s="603"/>
      <c r="O41" s="603"/>
      <c r="P41" s="603"/>
      <c r="Q41" s="604"/>
      <c r="R41" s="605">
        <v>9333856</v>
      </c>
      <c r="S41" s="646"/>
      <c r="T41" s="646"/>
      <c r="U41" s="646"/>
      <c r="V41" s="646"/>
      <c r="W41" s="646"/>
      <c r="X41" s="646"/>
      <c r="Y41" s="649"/>
      <c r="Z41" s="650">
        <v>100</v>
      </c>
      <c r="AA41" s="650"/>
      <c r="AB41" s="650"/>
      <c r="AC41" s="650"/>
      <c r="AD41" s="651">
        <v>3893962</v>
      </c>
      <c r="AE41" s="651"/>
      <c r="AF41" s="651"/>
      <c r="AG41" s="651"/>
      <c r="AH41" s="651"/>
      <c r="AI41" s="651"/>
      <c r="AJ41" s="651"/>
      <c r="AK41" s="651"/>
      <c r="AL41" s="608">
        <v>100</v>
      </c>
      <c r="AM41" s="652"/>
      <c r="AN41" s="652"/>
      <c r="AO41" s="653"/>
      <c r="AQ41" s="654" t="s">
        <v>335</v>
      </c>
      <c r="AR41" s="655"/>
      <c r="AS41" s="655"/>
      <c r="AT41" s="655"/>
      <c r="AU41" s="655"/>
      <c r="AV41" s="655"/>
      <c r="AW41" s="655"/>
      <c r="AX41" s="655"/>
      <c r="AY41" s="656"/>
      <c r="AZ41" s="621">
        <v>166472</v>
      </c>
      <c r="BA41" s="622"/>
      <c r="BB41" s="622"/>
      <c r="BC41" s="622"/>
      <c r="BD41" s="634"/>
      <c r="BE41" s="634"/>
      <c r="BF41" s="657"/>
      <c r="BG41" s="662"/>
      <c r="BH41" s="663"/>
      <c r="BI41" s="663"/>
      <c r="BJ41" s="663"/>
      <c r="BK41" s="663"/>
      <c r="BL41" s="211"/>
      <c r="BM41" s="619" t="s">
        <v>336</v>
      </c>
      <c r="BN41" s="619"/>
      <c r="BO41" s="619"/>
      <c r="BP41" s="619"/>
      <c r="BQ41" s="619"/>
      <c r="BR41" s="619"/>
      <c r="BS41" s="619"/>
      <c r="BT41" s="619"/>
      <c r="BU41" s="620"/>
      <c r="BV41" s="621">
        <v>3</v>
      </c>
      <c r="BW41" s="622"/>
      <c r="BX41" s="622"/>
      <c r="BY41" s="622"/>
      <c r="BZ41" s="622"/>
      <c r="CA41" s="622"/>
      <c r="CB41" s="658"/>
      <c r="CD41" s="618" t="s">
        <v>337</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338</v>
      </c>
      <c r="AR42" s="667"/>
      <c r="AS42" s="667"/>
      <c r="AT42" s="667"/>
      <c r="AU42" s="667"/>
      <c r="AV42" s="667"/>
      <c r="AW42" s="667"/>
      <c r="AX42" s="667"/>
      <c r="AY42" s="668"/>
      <c r="AZ42" s="605">
        <v>164050</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309</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1379008</v>
      </c>
      <c r="CS42" s="634"/>
      <c r="CT42" s="634"/>
      <c r="CU42" s="634"/>
      <c r="CV42" s="634"/>
      <c r="CW42" s="634"/>
      <c r="CX42" s="634"/>
      <c r="CY42" s="635"/>
      <c r="CZ42" s="624">
        <v>15.1</v>
      </c>
      <c r="DA42" s="636"/>
      <c r="DB42" s="636"/>
      <c r="DC42" s="637"/>
      <c r="DD42" s="627">
        <v>390744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341</v>
      </c>
      <c r="CD43" s="618" t="s">
        <v>342</v>
      </c>
      <c r="CE43" s="619"/>
      <c r="CF43" s="619"/>
      <c r="CG43" s="619"/>
      <c r="CH43" s="619"/>
      <c r="CI43" s="619"/>
      <c r="CJ43" s="619"/>
      <c r="CK43" s="619"/>
      <c r="CL43" s="619"/>
      <c r="CM43" s="619"/>
      <c r="CN43" s="619"/>
      <c r="CO43" s="619"/>
      <c r="CP43" s="619"/>
      <c r="CQ43" s="620"/>
      <c r="CR43" s="621">
        <v>26087</v>
      </c>
      <c r="CS43" s="634"/>
      <c r="CT43" s="634"/>
      <c r="CU43" s="634"/>
      <c r="CV43" s="634"/>
      <c r="CW43" s="634"/>
      <c r="CX43" s="634"/>
      <c r="CY43" s="635"/>
      <c r="CZ43" s="624">
        <v>0.3</v>
      </c>
      <c r="DA43" s="636"/>
      <c r="DB43" s="636"/>
      <c r="DC43" s="637"/>
      <c r="DD43" s="627" t="s">
        <v>121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291</v>
      </c>
      <c r="CE44" s="641"/>
      <c r="CF44" s="618" t="s">
        <v>344</v>
      </c>
      <c r="CG44" s="619"/>
      <c r="CH44" s="619"/>
      <c r="CI44" s="619"/>
      <c r="CJ44" s="619"/>
      <c r="CK44" s="619"/>
      <c r="CL44" s="619"/>
      <c r="CM44" s="619"/>
      <c r="CN44" s="619"/>
      <c r="CO44" s="619"/>
      <c r="CP44" s="619"/>
      <c r="CQ44" s="620"/>
      <c r="CR44" s="621">
        <v>1326917</v>
      </c>
      <c r="CS44" s="622"/>
      <c r="CT44" s="622"/>
      <c r="CU44" s="622"/>
      <c r="CV44" s="622"/>
      <c r="CW44" s="622"/>
      <c r="CX44" s="622"/>
      <c r="CY44" s="623"/>
      <c r="CZ44" s="624">
        <v>14.5</v>
      </c>
      <c r="DA44" s="625"/>
      <c r="DB44" s="625"/>
      <c r="DC44" s="626"/>
      <c r="DD44" s="627">
        <v>379714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772895</v>
      </c>
      <c r="CS45" s="634"/>
      <c r="CT45" s="634"/>
      <c r="CU45" s="634"/>
      <c r="CV45" s="634"/>
      <c r="CW45" s="634"/>
      <c r="CX45" s="634"/>
      <c r="CY45" s="635"/>
      <c r="CZ45" s="624">
        <v>8.5</v>
      </c>
      <c r="DA45" s="636"/>
      <c r="DB45" s="636"/>
      <c r="DC45" s="637"/>
      <c r="DD45" s="627">
        <v>43837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347</v>
      </c>
      <c r="CG46" s="619"/>
      <c r="CH46" s="619"/>
      <c r="CI46" s="619"/>
      <c r="CJ46" s="619"/>
      <c r="CK46" s="619"/>
      <c r="CL46" s="619"/>
      <c r="CM46" s="619"/>
      <c r="CN46" s="619"/>
      <c r="CO46" s="619"/>
      <c r="CP46" s="619"/>
      <c r="CQ46" s="620"/>
      <c r="CR46" s="621">
        <v>526628</v>
      </c>
      <c r="CS46" s="622"/>
      <c r="CT46" s="622"/>
      <c r="CU46" s="622"/>
      <c r="CV46" s="622"/>
      <c r="CW46" s="622"/>
      <c r="CX46" s="622"/>
      <c r="CY46" s="623"/>
      <c r="CZ46" s="624">
        <v>5.8</v>
      </c>
      <c r="DA46" s="625"/>
      <c r="DB46" s="625"/>
      <c r="DC46" s="626"/>
      <c r="DD46" s="627">
        <v>326183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348</v>
      </c>
      <c r="CG47" s="619"/>
      <c r="CH47" s="619"/>
      <c r="CI47" s="619"/>
      <c r="CJ47" s="619"/>
      <c r="CK47" s="619"/>
      <c r="CL47" s="619"/>
      <c r="CM47" s="619"/>
      <c r="CN47" s="619"/>
      <c r="CO47" s="619"/>
      <c r="CP47" s="619"/>
      <c r="CQ47" s="620"/>
      <c r="CR47" s="621">
        <v>52091</v>
      </c>
      <c r="CS47" s="634"/>
      <c r="CT47" s="634"/>
      <c r="CU47" s="634"/>
      <c r="CV47" s="634"/>
      <c r="CW47" s="634"/>
      <c r="CX47" s="634"/>
      <c r="CY47" s="635"/>
      <c r="CZ47" s="624">
        <v>0.6</v>
      </c>
      <c r="DA47" s="636"/>
      <c r="DB47" s="636"/>
      <c r="DC47" s="637"/>
      <c r="DD47" s="627">
        <v>11030</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349</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350</v>
      </c>
      <c r="CE49" s="603"/>
      <c r="CF49" s="603"/>
      <c r="CG49" s="603"/>
      <c r="CH49" s="603"/>
      <c r="CI49" s="603"/>
      <c r="CJ49" s="603"/>
      <c r="CK49" s="603"/>
      <c r="CL49" s="603"/>
      <c r="CM49" s="603"/>
      <c r="CN49" s="603"/>
      <c r="CO49" s="603"/>
      <c r="CP49" s="603"/>
      <c r="CQ49" s="604"/>
      <c r="CR49" s="605">
        <v>9144369</v>
      </c>
      <c r="CS49" s="606"/>
      <c r="CT49" s="606"/>
      <c r="CU49" s="606"/>
      <c r="CV49" s="606"/>
      <c r="CW49" s="606"/>
      <c r="CX49" s="606"/>
      <c r="CY49" s="607"/>
      <c r="CZ49" s="608">
        <v>100</v>
      </c>
      <c r="DA49" s="609"/>
      <c r="DB49" s="609"/>
      <c r="DC49" s="610"/>
      <c r="DD49" s="611">
        <v>5303079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Q2xlWfa0ihwjB62WpC+zKgB1oxHVsdZONNq6em0XEczzpUO/pZb/sNO6ZWKwpQIPaeqgJ2Ri/iLpBOPqEiHQ==" saltValue="z9D1nzNfLOlZuBeP3Be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55" sqref="C55:E5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12" t="s">
        <v>351</v>
      </c>
      <c r="B2" s="1112"/>
      <c r="C2" s="1112"/>
      <c r="D2" s="1112"/>
      <c r="E2" s="1112"/>
      <c r="F2" s="1112"/>
      <c r="G2" s="1112"/>
      <c r="H2" s="1112"/>
      <c r="I2" s="1112"/>
      <c r="J2" s="1112"/>
      <c r="K2" s="1112"/>
      <c r="L2" s="1112"/>
      <c r="M2" s="1112"/>
      <c r="N2" s="1112"/>
      <c r="O2" s="1112"/>
      <c r="P2" s="1112"/>
      <c r="Q2" s="1112"/>
      <c r="R2" s="1112"/>
      <c r="S2" s="1112"/>
      <c r="T2" s="1112"/>
      <c r="U2" s="1112"/>
      <c r="V2" s="1112"/>
      <c r="W2" s="1112"/>
      <c r="X2" s="1112"/>
      <c r="Y2" s="1112"/>
      <c r="Z2" s="1112"/>
      <c r="AA2" s="1112"/>
      <c r="AB2" s="1112"/>
      <c r="AC2" s="1112"/>
      <c r="AD2" s="1112"/>
      <c r="AE2" s="1112"/>
      <c r="AF2" s="1112"/>
      <c r="AG2" s="1112"/>
      <c r="AH2" s="1112"/>
      <c r="AI2" s="1112"/>
      <c r="AJ2" s="1112"/>
      <c r="AK2" s="1112"/>
      <c r="AL2" s="1112"/>
      <c r="AM2" s="1112"/>
      <c r="AN2" s="1112"/>
      <c r="AO2" s="1112"/>
      <c r="AP2" s="1112"/>
      <c r="AQ2" s="1112"/>
      <c r="AR2" s="1112"/>
      <c r="AS2" s="1112"/>
      <c r="AT2" s="1112"/>
      <c r="AU2" s="1112"/>
      <c r="AV2" s="1112"/>
      <c r="AW2" s="1112"/>
      <c r="AX2" s="1112"/>
      <c r="AY2" s="1112"/>
      <c r="AZ2" s="1112"/>
      <c r="BA2" s="1112"/>
      <c r="BB2" s="1112"/>
      <c r="BC2" s="1112"/>
      <c r="BD2" s="1112"/>
      <c r="BE2" s="1112"/>
      <c r="BF2" s="1112"/>
      <c r="BG2" s="1112"/>
      <c r="BH2" s="1112"/>
      <c r="BI2" s="111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13" t="s">
        <v>352</v>
      </c>
      <c r="DK2" s="1114"/>
      <c r="DL2" s="1114"/>
      <c r="DM2" s="1114"/>
      <c r="DN2" s="1114"/>
      <c r="DO2" s="1115"/>
      <c r="DP2" s="216"/>
      <c r="DQ2" s="1113" t="s">
        <v>353</v>
      </c>
      <c r="DR2" s="1114"/>
      <c r="DS2" s="1114"/>
      <c r="DT2" s="1114"/>
      <c r="DU2" s="1114"/>
      <c r="DV2" s="1114"/>
      <c r="DW2" s="1114"/>
      <c r="DX2" s="1114"/>
      <c r="DY2" s="1114"/>
      <c r="DZ2" s="1115"/>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81" t="s">
        <v>354</v>
      </c>
      <c r="B4" s="1081"/>
      <c r="C4" s="1081"/>
      <c r="D4" s="1081"/>
      <c r="E4" s="1081"/>
      <c r="F4" s="1081"/>
      <c r="G4" s="1081"/>
      <c r="H4" s="1081"/>
      <c r="I4" s="1081"/>
      <c r="J4" s="1081"/>
      <c r="K4" s="1081"/>
      <c r="L4" s="1081"/>
      <c r="M4" s="1081"/>
      <c r="N4" s="1081"/>
      <c r="O4" s="1081"/>
      <c r="P4" s="1081"/>
      <c r="Q4" s="1081"/>
      <c r="R4" s="1081"/>
      <c r="S4" s="1081"/>
      <c r="T4" s="1081"/>
      <c r="U4" s="1081"/>
      <c r="V4" s="1081"/>
      <c r="W4" s="1081"/>
      <c r="X4" s="1081"/>
      <c r="Y4" s="1081"/>
      <c r="Z4" s="1081"/>
      <c r="AA4" s="1081"/>
      <c r="AB4" s="1081"/>
      <c r="AC4" s="1081"/>
      <c r="AD4" s="1081"/>
      <c r="AE4" s="1081"/>
      <c r="AF4" s="1081"/>
      <c r="AG4" s="1081"/>
      <c r="AH4" s="1081"/>
      <c r="AI4" s="1081"/>
      <c r="AJ4" s="1081"/>
      <c r="AK4" s="1081"/>
      <c r="AL4" s="1081"/>
      <c r="AM4" s="1081"/>
      <c r="AN4" s="1081"/>
      <c r="AO4" s="1081"/>
      <c r="AP4" s="1081"/>
      <c r="AQ4" s="1081"/>
      <c r="AR4" s="1081"/>
      <c r="AS4" s="1081"/>
      <c r="AT4" s="1081"/>
      <c r="AU4" s="1081"/>
      <c r="AV4" s="1081"/>
      <c r="AW4" s="1081"/>
      <c r="AX4" s="1081"/>
      <c r="AY4" s="1081"/>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1017" t="s">
        <v>356</v>
      </c>
      <c r="B5" s="1018"/>
      <c r="C5" s="1018"/>
      <c r="D5" s="1018"/>
      <c r="E5" s="1018"/>
      <c r="F5" s="1018"/>
      <c r="G5" s="1018"/>
      <c r="H5" s="1018"/>
      <c r="I5" s="1018"/>
      <c r="J5" s="1018"/>
      <c r="K5" s="1018"/>
      <c r="L5" s="1018"/>
      <c r="M5" s="1018"/>
      <c r="N5" s="1018"/>
      <c r="O5" s="1018"/>
      <c r="P5" s="1019"/>
      <c r="Q5" s="1023" t="s">
        <v>357</v>
      </c>
      <c r="R5" s="1024"/>
      <c r="S5" s="1024"/>
      <c r="T5" s="1024"/>
      <c r="U5" s="1025"/>
      <c r="V5" s="1023" t="s">
        <v>358</v>
      </c>
      <c r="W5" s="1024"/>
      <c r="X5" s="1024"/>
      <c r="Y5" s="1024"/>
      <c r="Z5" s="1025"/>
      <c r="AA5" s="1023" t="s">
        <v>359</v>
      </c>
      <c r="AB5" s="1024"/>
      <c r="AC5" s="1024"/>
      <c r="AD5" s="1024"/>
      <c r="AE5" s="1024"/>
      <c r="AF5" s="1116" t="s">
        <v>360</v>
      </c>
      <c r="AG5" s="1024"/>
      <c r="AH5" s="1024"/>
      <c r="AI5" s="1024"/>
      <c r="AJ5" s="1037"/>
      <c r="AK5" s="1024" t="s">
        <v>361</v>
      </c>
      <c r="AL5" s="1024"/>
      <c r="AM5" s="1024"/>
      <c r="AN5" s="1024"/>
      <c r="AO5" s="1025"/>
      <c r="AP5" s="1023" t="s">
        <v>362</v>
      </c>
      <c r="AQ5" s="1024"/>
      <c r="AR5" s="1024"/>
      <c r="AS5" s="1024"/>
      <c r="AT5" s="1025"/>
      <c r="AU5" s="1023" t="s">
        <v>363</v>
      </c>
      <c r="AV5" s="1024"/>
      <c r="AW5" s="1024"/>
      <c r="AX5" s="1024"/>
      <c r="AY5" s="1037"/>
      <c r="AZ5" s="220"/>
      <c r="BA5" s="220"/>
      <c r="BB5" s="220"/>
      <c r="BC5" s="220"/>
      <c r="BD5" s="220"/>
      <c r="BE5" s="221"/>
      <c r="BF5" s="221"/>
      <c r="BG5" s="221"/>
      <c r="BH5" s="221"/>
      <c r="BI5" s="221"/>
      <c r="BJ5" s="221"/>
      <c r="BK5" s="221"/>
      <c r="BL5" s="221"/>
      <c r="BM5" s="221"/>
      <c r="BN5" s="221"/>
      <c r="BO5" s="221"/>
      <c r="BP5" s="221"/>
      <c r="BQ5" s="1017" t="s">
        <v>364</v>
      </c>
      <c r="BR5" s="1018"/>
      <c r="BS5" s="1018"/>
      <c r="BT5" s="1018"/>
      <c r="BU5" s="1018"/>
      <c r="BV5" s="1018"/>
      <c r="BW5" s="1018"/>
      <c r="BX5" s="1018"/>
      <c r="BY5" s="1018"/>
      <c r="BZ5" s="1018"/>
      <c r="CA5" s="1018"/>
      <c r="CB5" s="1018"/>
      <c r="CC5" s="1018"/>
      <c r="CD5" s="1018"/>
      <c r="CE5" s="1018"/>
      <c r="CF5" s="1018"/>
      <c r="CG5" s="1019"/>
      <c r="CH5" s="1023" t="s">
        <v>365</v>
      </c>
      <c r="CI5" s="1024"/>
      <c r="CJ5" s="1024"/>
      <c r="CK5" s="1024"/>
      <c r="CL5" s="1025"/>
      <c r="CM5" s="1023" t="s">
        <v>366</v>
      </c>
      <c r="CN5" s="1024"/>
      <c r="CO5" s="1024"/>
      <c r="CP5" s="1024"/>
      <c r="CQ5" s="1025"/>
      <c r="CR5" s="1023" t="s">
        <v>367</v>
      </c>
      <c r="CS5" s="1024"/>
      <c r="CT5" s="1024"/>
      <c r="CU5" s="1024"/>
      <c r="CV5" s="1025"/>
      <c r="CW5" s="1023" t="s">
        <v>368</v>
      </c>
      <c r="CX5" s="1024"/>
      <c r="CY5" s="1024"/>
      <c r="CZ5" s="1024"/>
      <c r="DA5" s="1025"/>
      <c r="DB5" s="1023" t="s">
        <v>369</v>
      </c>
      <c r="DC5" s="1024"/>
      <c r="DD5" s="1024"/>
      <c r="DE5" s="1024"/>
      <c r="DF5" s="1025"/>
      <c r="DG5" s="1106" t="s">
        <v>370</v>
      </c>
      <c r="DH5" s="1107"/>
      <c r="DI5" s="1107"/>
      <c r="DJ5" s="1107"/>
      <c r="DK5" s="1108"/>
      <c r="DL5" s="1106" t="s">
        <v>371</v>
      </c>
      <c r="DM5" s="1107"/>
      <c r="DN5" s="1107"/>
      <c r="DO5" s="1107"/>
      <c r="DP5" s="1108"/>
      <c r="DQ5" s="1023" t="s">
        <v>372</v>
      </c>
      <c r="DR5" s="1024"/>
      <c r="DS5" s="1024"/>
      <c r="DT5" s="1024"/>
      <c r="DU5" s="1025"/>
      <c r="DV5" s="1023" t="s">
        <v>363</v>
      </c>
      <c r="DW5" s="1024"/>
      <c r="DX5" s="1024"/>
      <c r="DY5" s="1024"/>
      <c r="DZ5" s="1037"/>
      <c r="EA5" s="222"/>
    </row>
    <row r="6" spans="1:131" s="223" customFormat="1" ht="26.25" customHeight="1" thickBot="1" x14ac:dyDescent="0.2">
      <c r="A6" s="1020"/>
      <c r="B6" s="1021"/>
      <c r="C6" s="1021"/>
      <c r="D6" s="1021"/>
      <c r="E6" s="1021"/>
      <c r="F6" s="1021"/>
      <c r="G6" s="1021"/>
      <c r="H6" s="1021"/>
      <c r="I6" s="1021"/>
      <c r="J6" s="1021"/>
      <c r="K6" s="1021"/>
      <c r="L6" s="1021"/>
      <c r="M6" s="1021"/>
      <c r="N6" s="1021"/>
      <c r="O6" s="1021"/>
      <c r="P6" s="1022"/>
      <c r="Q6" s="1026"/>
      <c r="R6" s="1027"/>
      <c r="S6" s="1027"/>
      <c r="T6" s="1027"/>
      <c r="U6" s="1028"/>
      <c r="V6" s="1026"/>
      <c r="W6" s="1027"/>
      <c r="X6" s="1027"/>
      <c r="Y6" s="1027"/>
      <c r="Z6" s="1028"/>
      <c r="AA6" s="1026"/>
      <c r="AB6" s="1027"/>
      <c r="AC6" s="1027"/>
      <c r="AD6" s="1027"/>
      <c r="AE6" s="1027"/>
      <c r="AF6" s="1117"/>
      <c r="AG6" s="1027"/>
      <c r="AH6" s="1027"/>
      <c r="AI6" s="1027"/>
      <c r="AJ6" s="1038"/>
      <c r="AK6" s="1027"/>
      <c r="AL6" s="1027"/>
      <c r="AM6" s="1027"/>
      <c r="AN6" s="1027"/>
      <c r="AO6" s="1028"/>
      <c r="AP6" s="1026"/>
      <c r="AQ6" s="1027"/>
      <c r="AR6" s="1027"/>
      <c r="AS6" s="1027"/>
      <c r="AT6" s="1028"/>
      <c r="AU6" s="1026"/>
      <c r="AV6" s="1027"/>
      <c r="AW6" s="1027"/>
      <c r="AX6" s="1027"/>
      <c r="AY6" s="1038"/>
      <c r="AZ6" s="220"/>
      <c r="BA6" s="220"/>
      <c r="BB6" s="220"/>
      <c r="BC6" s="220"/>
      <c r="BD6" s="220"/>
      <c r="BE6" s="221"/>
      <c r="BF6" s="221"/>
      <c r="BG6" s="221"/>
      <c r="BH6" s="221"/>
      <c r="BI6" s="221"/>
      <c r="BJ6" s="221"/>
      <c r="BK6" s="221"/>
      <c r="BL6" s="221"/>
      <c r="BM6" s="221"/>
      <c r="BN6" s="221"/>
      <c r="BO6" s="221"/>
      <c r="BP6" s="221"/>
      <c r="BQ6" s="1020"/>
      <c r="BR6" s="1021"/>
      <c r="BS6" s="1021"/>
      <c r="BT6" s="1021"/>
      <c r="BU6" s="1021"/>
      <c r="BV6" s="1021"/>
      <c r="BW6" s="1021"/>
      <c r="BX6" s="1021"/>
      <c r="BY6" s="1021"/>
      <c r="BZ6" s="1021"/>
      <c r="CA6" s="1021"/>
      <c r="CB6" s="1021"/>
      <c r="CC6" s="1021"/>
      <c r="CD6" s="1021"/>
      <c r="CE6" s="1021"/>
      <c r="CF6" s="1021"/>
      <c r="CG6" s="1022"/>
      <c r="CH6" s="1026"/>
      <c r="CI6" s="1027"/>
      <c r="CJ6" s="1027"/>
      <c r="CK6" s="1027"/>
      <c r="CL6" s="1028"/>
      <c r="CM6" s="1026"/>
      <c r="CN6" s="1027"/>
      <c r="CO6" s="1027"/>
      <c r="CP6" s="1027"/>
      <c r="CQ6" s="1028"/>
      <c r="CR6" s="1026"/>
      <c r="CS6" s="1027"/>
      <c r="CT6" s="1027"/>
      <c r="CU6" s="1027"/>
      <c r="CV6" s="1028"/>
      <c r="CW6" s="1026"/>
      <c r="CX6" s="1027"/>
      <c r="CY6" s="1027"/>
      <c r="CZ6" s="1027"/>
      <c r="DA6" s="1028"/>
      <c r="DB6" s="1026"/>
      <c r="DC6" s="1027"/>
      <c r="DD6" s="1027"/>
      <c r="DE6" s="1027"/>
      <c r="DF6" s="1028"/>
      <c r="DG6" s="1109"/>
      <c r="DH6" s="1110"/>
      <c r="DI6" s="1110"/>
      <c r="DJ6" s="1110"/>
      <c r="DK6" s="1111"/>
      <c r="DL6" s="1109"/>
      <c r="DM6" s="1110"/>
      <c r="DN6" s="1110"/>
      <c r="DO6" s="1110"/>
      <c r="DP6" s="1111"/>
      <c r="DQ6" s="1026"/>
      <c r="DR6" s="1027"/>
      <c r="DS6" s="1027"/>
      <c r="DT6" s="1027"/>
      <c r="DU6" s="1028"/>
      <c r="DV6" s="1026"/>
      <c r="DW6" s="1027"/>
      <c r="DX6" s="1027"/>
      <c r="DY6" s="1027"/>
      <c r="DZ6" s="1038"/>
      <c r="EA6" s="222"/>
    </row>
    <row r="7" spans="1:131" s="223" customFormat="1" ht="26.25" customHeight="1" thickTop="1" x14ac:dyDescent="0.15">
      <c r="A7" s="224">
        <v>1</v>
      </c>
      <c r="B7" s="1069" t="s">
        <v>373</v>
      </c>
      <c r="C7" s="1070"/>
      <c r="D7" s="1070"/>
      <c r="E7" s="1070"/>
      <c r="F7" s="1070"/>
      <c r="G7" s="1070"/>
      <c r="H7" s="1070"/>
      <c r="I7" s="1070"/>
      <c r="J7" s="1070"/>
      <c r="K7" s="1070"/>
      <c r="L7" s="1070"/>
      <c r="M7" s="1070"/>
      <c r="N7" s="1070"/>
      <c r="O7" s="1070"/>
      <c r="P7" s="1071"/>
      <c r="Q7" s="1124">
        <v>9333</v>
      </c>
      <c r="R7" s="1125"/>
      <c r="S7" s="1125"/>
      <c r="T7" s="1125"/>
      <c r="U7" s="1125"/>
      <c r="V7" s="1125">
        <v>9144</v>
      </c>
      <c r="W7" s="1125"/>
      <c r="X7" s="1125"/>
      <c r="Y7" s="1125"/>
      <c r="Z7" s="1125"/>
      <c r="AA7" s="1125">
        <v>189</v>
      </c>
      <c r="AB7" s="1125"/>
      <c r="AC7" s="1125"/>
      <c r="AD7" s="1125"/>
      <c r="AE7" s="1126"/>
      <c r="AF7" s="1127">
        <v>154</v>
      </c>
      <c r="AG7" s="1128"/>
      <c r="AH7" s="1128"/>
      <c r="AI7" s="1128"/>
      <c r="AJ7" s="1129"/>
      <c r="AK7" s="1130">
        <v>0</v>
      </c>
      <c r="AL7" s="1131"/>
      <c r="AM7" s="1131"/>
      <c r="AN7" s="1131"/>
      <c r="AO7" s="1131"/>
      <c r="AP7" s="1131">
        <v>3130</v>
      </c>
      <c r="AQ7" s="1131"/>
      <c r="AR7" s="1131"/>
      <c r="AS7" s="1131"/>
      <c r="AT7" s="1131"/>
      <c r="AU7" s="1132"/>
      <c r="AV7" s="1132"/>
      <c r="AW7" s="1132"/>
      <c r="AX7" s="1132"/>
      <c r="AY7" s="1133"/>
      <c r="AZ7" s="220"/>
      <c r="BA7" s="220"/>
      <c r="BB7" s="220"/>
      <c r="BC7" s="220"/>
      <c r="BD7" s="220"/>
      <c r="BE7" s="221"/>
      <c r="BF7" s="221"/>
      <c r="BG7" s="221"/>
      <c r="BH7" s="221"/>
      <c r="BI7" s="221"/>
      <c r="BJ7" s="221"/>
      <c r="BK7" s="221"/>
      <c r="BL7" s="221"/>
      <c r="BM7" s="221"/>
      <c r="BN7" s="221"/>
      <c r="BO7" s="221"/>
      <c r="BP7" s="221"/>
      <c r="BQ7" s="224">
        <v>1</v>
      </c>
      <c r="BR7" s="225"/>
      <c r="BS7" s="1121" t="s">
        <v>550</v>
      </c>
      <c r="BT7" s="1122"/>
      <c r="BU7" s="1122"/>
      <c r="BV7" s="1122"/>
      <c r="BW7" s="1122"/>
      <c r="BX7" s="1122"/>
      <c r="BY7" s="1122"/>
      <c r="BZ7" s="1122"/>
      <c r="CA7" s="1122"/>
      <c r="CB7" s="1122"/>
      <c r="CC7" s="1122"/>
      <c r="CD7" s="1122"/>
      <c r="CE7" s="1122"/>
      <c r="CF7" s="1122"/>
      <c r="CG7" s="1134"/>
      <c r="CH7" s="1118">
        <v>-3</v>
      </c>
      <c r="CI7" s="1119"/>
      <c r="CJ7" s="1119"/>
      <c r="CK7" s="1119"/>
      <c r="CL7" s="1120"/>
      <c r="CM7" s="1118">
        <v>33</v>
      </c>
      <c r="CN7" s="1119"/>
      <c r="CO7" s="1119"/>
      <c r="CP7" s="1119"/>
      <c r="CQ7" s="1120"/>
      <c r="CR7" s="1118">
        <v>11</v>
      </c>
      <c r="CS7" s="1119"/>
      <c r="CT7" s="1119"/>
      <c r="CU7" s="1119"/>
      <c r="CV7" s="1120"/>
      <c r="CW7" s="1118">
        <v>5</v>
      </c>
      <c r="CX7" s="1119"/>
      <c r="CY7" s="1119"/>
      <c r="CZ7" s="1119"/>
      <c r="DA7" s="1120"/>
      <c r="DB7" s="1118" t="s">
        <v>551</v>
      </c>
      <c r="DC7" s="1119"/>
      <c r="DD7" s="1119"/>
      <c r="DE7" s="1119"/>
      <c r="DF7" s="1120"/>
      <c r="DG7" s="1118" t="s">
        <v>551</v>
      </c>
      <c r="DH7" s="1119"/>
      <c r="DI7" s="1119"/>
      <c r="DJ7" s="1119"/>
      <c r="DK7" s="1120"/>
      <c r="DL7" s="1118" t="s">
        <v>551</v>
      </c>
      <c r="DM7" s="1119"/>
      <c r="DN7" s="1119"/>
      <c r="DO7" s="1119"/>
      <c r="DP7" s="1120"/>
      <c r="DQ7" s="1118" t="s">
        <v>551</v>
      </c>
      <c r="DR7" s="1119"/>
      <c r="DS7" s="1119"/>
      <c r="DT7" s="1119"/>
      <c r="DU7" s="1120"/>
      <c r="DV7" s="1121"/>
      <c r="DW7" s="1122"/>
      <c r="DX7" s="1122"/>
      <c r="DY7" s="1122"/>
      <c r="DZ7" s="1123"/>
      <c r="EA7" s="222"/>
    </row>
    <row r="8" spans="1:131" s="223" customFormat="1" ht="26.25" customHeight="1" x14ac:dyDescent="0.15">
      <c r="A8" s="226">
        <v>2</v>
      </c>
      <c r="B8" s="1052"/>
      <c r="C8" s="1053"/>
      <c r="D8" s="1053"/>
      <c r="E8" s="1053"/>
      <c r="F8" s="1053"/>
      <c r="G8" s="1053"/>
      <c r="H8" s="1053"/>
      <c r="I8" s="1053"/>
      <c r="J8" s="1053"/>
      <c r="K8" s="1053"/>
      <c r="L8" s="1053"/>
      <c r="M8" s="1053"/>
      <c r="N8" s="1053"/>
      <c r="O8" s="1053"/>
      <c r="P8" s="1054"/>
      <c r="Q8" s="1060"/>
      <c r="R8" s="1061"/>
      <c r="S8" s="1061"/>
      <c r="T8" s="1061"/>
      <c r="U8" s="1061"/>
      <c r="V8" s="1061"/>
      <c r="W8" s="1061"/>
      <c r="X8" s="1061"/>
      <c r="Y8" s="1061"/>
      <c r="Z8" s="1061"/>
      <c r="AA8" s="1061"/>
      <c r="AB8" s="1061"/>
      <c r="AC8" s="1061"/>
      <c r="AD8" s="1061"/>
      <c r="AE8" s="1062"/>
      <c r="AF8" s="1057"/>
      <c r="AG8" s="1058"/>
      <c r="AH8" s="1058"/>
      <c r="AI8" s="1058"/>
      <c r="AJ8" s="1059"/>
      <c r="AK8" s="1102"/>
      <c r="AL8" s="1103"/>
      <c r="AM8" s="1103"/>
      <c r="AN8" s="1103"/>
      <c r="AO8" s="1103"/>
      <c r="AP8" s="1103"/>
      <c r="AQ8" s="1103"/>
      <c r="AR8" s="1103"/>
      <c r="AS8" s="1103"/>
      <c r="AT8" s="1103"/>
      <c r="AU8" s="1104"/>
      <c r="AV8" s="1104"/>
      <c r="AW8" s="1104"/>
      <c r="AX8" s="1104"/>
      <c r="AY8" s="1105"/>
      <c r="AZ8" s="220"/>
      <c r="BA8" s="220"/>
      <c r="BB8" s="220"/>
      <c r="BC8" s="220"/>
      <c r="BD8" s="220"/>
      <c r="BE8" s="221"/>
      <c r="BF8" s="221"/>
      <c r="BG8" s="221"/>
      <c r="BH8" s="221"/>
      <c r="BI8" s="221"/>
      <c r="BJ8" s="221"/>
      <c r="BK8" s="221"/>
      <c r="BL8" s="221"/>
      <c r="BM8" s="221"/>
      <c r="BN8" s="221"/>
      <c r="BO8" s="221"/>
      <c r="BP8" s="221"/>
      <c r="BQ8" s="226">
        <v>2</v>
      </c>
      <c r="BR8" s="227"/>
      <c r="BS8" s="1014" t="s">
        <v>552</v>
      </c>
      <c r="BT8" s="1015"/>
      <c r="BU8" s="1015"/>
      <c r="BV8" s="1015"/>
      <c r="BW8" s="1015"/>
      <c r="BX8" s="1015"/>
      <c r="BY8" s="1015"/>
      <c r="BZ8" s="1015"/>
      <c r="CA8" s="1015"/>
      <c r="CB8" s="1015"/>
      <c r="CC8" s="1015"/>
      <c r="CD8" s="1015"/>
      <c r="CE8" s="1015"/>
      <c r="CF8" s="1015"/>
      <c r="CG8" s="1036"/>
      <c r="CH8" s="1011" t="s">
        <v>551</v>
      </c>
      <c r="CI8" s="1012"/>
      <c r="CJ8" s="1012"/>
      <c r="CK8" s="1012"/>
      <c r="CL8" s="1013"/>
      <c r="CM8" s="1011" t="s">
        <v>551</v>
      </c>
      <c r="CN8" s="1012"/>
      <c r="CO8" s="1012"/>
      <c r="CP8" s="1012"/>
      <c r="CQ8" s="1013"/>
      <c r="CR8" s="1011" t="s">
        <v>551</v>
      </c>
      <c r="CS8" s="1012"/>
      <c r="CT8" s="1012"/>
      <c r="CU8" s="1012"/>
      <c r="CV8" s="1013"/>
      <c r="CW8" s="1011" t="s">
        <v>551</v>
      </c>
      <c r="CX8" s="1012"/>
      <c r="CY8" s="1012"/>
      <c r="CZ8" s="1012"/>
      <c r="DA8" s="1013"/>
      <c r="DB8" s="1011" t="s">
        <v>551</v>
      </c>
      <c r="DC8" s="1012"/>
      <c r="DD8" s="1012"/>
      <c r="DE8" s="1012"/>
      <c r="DF8" s="1013"/>
      <c r="DG8" s="1011" t="s">
        <v>551</v>
      </c>
      <c r="DH8" s="1012"/>
      <c r="DI8" s="1012"/>
      <c r="DJ8" s="1012"/>
      <c r="DK8" s="1013"/>
      <c r="DL8" s="1011" t="s">
        <v>551</v>
      </c>
      <c r="DM8" s="1012"/>
      <c r="DN8" s="1012"/>
      <c r="DO8" s="1012"/>
      <c r="DP8" s="1013"/>
      <c r="DQ8" s="1011" t="s">
        <v>551</v>
      </c>
      <c r="DR8" s="1012"/>
      <c r="DS8" s="1012"/>
      <c r="DT8" s="1012"/>
      <c r="DU8" s="1013"/>
      <c r="DV8" s="1014"/>
      <c r="DW8" s="1015"/>
      <c r="DX8" s="1015"/>
      <c r="DY8" s="1015"/>
      <c r="DZ8" s="1016"/>
      <c r="EA8" s="222"/>
    </row>
    <row r="9" spans="1:131" s="223" customFormat="1" ht="26.25" customHeight="1" x14ac:dyDescent="0.15">
      <c r="A9" s="226">
        <v>3</v>
      </c>
      <c r="B9" s="1052"/>
      <c r="C9" s="1053"/>
      <c r="D9" s="1053"/>
      <c r="E9" s="1053"/>
      <c r="F9" s="1053"/>
      <c r="G9" s="1053"/>
      <c r="H9" s="1053"/>
      <c r="I9" s="1053"/>
      <c r="J9" s="1053"/>
      <c r="K9" s="1053"/>
      <c r="L9" s="1053"/>
      <c r="M9" s="1053"/>
      <c r="N9" s="1053"/>
      <c r="O9" s="1053"/>
      <c r="P9" s="1054"/>
      <c r="Q9" s="1060"/>
      <c r="R9" s="1061"/>
      <c r="S9" s="1061"/>
      <c r="T9" s="1061"/>
      <c r="U9" s="1061"/>
      <c r="V9" s="1061"/>
      <c r="W9" s="1061"/>
      <c r="X9" s="1061"/>
      <c r="Y9" s="1061"/>
      <c r="Z9" s="1061"/>
      <c r="AA9" s="1061"/>
      <c r="AB9" s="1061"/>
      <c r="AC9" s="1061"/>
      <c r="AD9" s="1061"/>
      <c r="AE9" s="1062"/>
      <c r="AF9" s="1057"/>
      <c r="AG9" s="1058"/>
      <c r="AH9" s="1058"/>
      <c r="AI9" s="1058"/>
      <c r="AJ9" s="1059"/>
      <c r="AK9" s="1102"/>
      <c r="AL9" s="1103"/>
      <c r="AM9" s="1103"/>
      <c r="AN9" s="1103"/>
      <c r="AO9" s="1103"/>
      <c r="AP9" s="1103"/>
      <c r="AQ9" s="1103"/>
      <c r="AR9" s="1103"/>
      <c r="AS9" s="1103"/>
      <c r="AT9" s="1103"/>
      <c r="AU9" s="1104"/>
      <c r="AV9" s="1104"/>
      <c r="AW9" s="1104"/>
      <c r="AX9" s="1104"/>
      <c r="AY9" s="1105"/>
      <c r="AZ9" s="220"/>
      <c r="BA9" s="220"/>
      <c r="BB9" s="220"/>
      <c r="BC9" s="220"/>
      <c r="BD9" s="220"/>
      <c r="BE9" s="221"/>
      <c r="BF9" s="221"/>
      <c r="BG9" s="221"/>
      <c r="BH9" s="221"/>
      <c r="BI9" s="221"/>
      <c r="BJ9" s="221"/>
      <c r="BK9" s="221"/>
      <c r="BL9" s="221"/>
      <c r="BM9" s="221"/>
      <c r="BN9" s="221"/>
      <c r="BO9" s="221"/>
      <c r="BP9" s="221"/>
      <c r="BQ9" s="226">
        <v>3</v>
      </c>
      <c r="BR9" s="227"/>
      <c r="BS9" s="1014" t="s">
        <v>553</v>
      </c>
      <c r="BT9" s="1015"/>
      <c r="BU9" s="1015"/>
      <c r="BV9" s="1015"/>
      <c r="BW9" s="1015"/>
      <c r="BX9" s="1015"/>
      <c r="BY9" s="1015"/>
      <c r="BZ9" s="1015"/>
      <c r="CA9" s="1015"/>
      <c r="CB9" s="1015"/>
      <c r="CC9" s="1015"/>
      <c r="CD9" s="1015"/>
      <c r="CE9" s="1015"/>
      <c r="CF9" s="1015"/>
      <c r="CG9" s="1036"/>
      <c r="CH9" s="1011" t="s">
        <v>551</v>
      </c>
      <c r="CI9" s="1012"/>
      <c r="CJ9" s="1012"/>
      <c r="CK9" s="1012"/>
      <c r="CL9" s="1013"/>
      <c r="CM9" s="1011" t="s">
        <v>551</v>
      </c>
      <c r="CN9" s="1012"/>
      <c r="CO9" s="1012"/>
      <c r="CP9" s="1012"/>
      <c r="CQ9" s="1013"/>
      <c r="CR9" s="1011" t="s">
        <v>551</v>
      </c>
      <c r="CS9" s="1012"/>
      <c r="CT9" s="1012"/>
      <c r="CU9" s="1012"/>
      <c r="CV9" s="1013"/>
      <c r="CW9" s="1011" t="s">
        <v>551</v>
      </c>
      <c r="CX9" s="1012"/>
      <c r="CY9" s="1012"/>
      <c r="CZ9" s="1012"/>
      <c r="DA9" s="1013"/>
      <c r="DB9" s="1011" t="s">
        <v>551</v>
      </c>
      <c r="DC9" s="1012"/>
      <c r="DD9" s="1012"/>
      <c r="DE9" s="1012"/>
      <c r="DF9" s="1013"/>
      <c r="DG9" s="1011" t="s">
        <v>551</v>
      </c>
      <c r="DH9" s="1012"/>
      <c r="DI9" s="1012"/>
      <c r="DJ9" s="1012"/>
      <c r="DK9" s="1013"/>
      <c r="DL9" s="1011" t="s">
        <v>551</v>
      </c>
      <c r="DM9" s="1012"/>
      <c r="DN9" s="1012"/>
      <c r="DO9" s="1012"/>
      <c r="DP9" s="1013"/>
      <c r="DQ9" s="1011" t="s">
        <v>551</v>
      </c>
      <c r="DR9" s="1012"/>
      <c r="DS9" s="1012"/>
      <c r="DT9" s="1012"/>
      <c r="DU9" s="1013"/>
      <c r="DV9" s="1014"/>
      <c r="DW9" s="1015"/>
      <c r="DX9" s="1015"/>
      <c r="DY9" s="1015"/>
      <c r="DZ9" s="1016"/>
      <c r="EA9" s="222"/>
    </row>
    <row r="10" spans="1:131" s="223" customFormat="1" ht="26.25" customHeight="1" x14ac:dyDescent="0.15">
      <c r="A10" s="226">
        <v>4</v>
      </c>
      <c r="B10" s="1052"/>
      <c r="C10" s="1053"/>
      <c r="D10" s="1053"/>
      <c r="E10" s="1053"/>
      <c r="F10" s="1053"/>
      <c r="G10" s="1053"/>
      <c r="H10" s="1053"/>
      <c r="I10" s="1053"/>
      <c r="J10" s="1053"/>
      <c r="K10" s="1053"/>
      <c r="L10" s="1053"/>
      <c r="M10" s="1053"/>
      <c r="N10" s="1053"/>
      <c r="O10" s="1053"/>
      <c r="P10" s="1054"/>
      <c r="Q10" s="1060"/>
      <c r="R10" s="1061"/>
      <c r="S10" s="1061"/>
      <c r="T10" s="1061"/>
      <c r="U10" s="1061"/>
      <c r="V10" s="1061"/>
      <c r="W10" s="1061"/>
      <c r="X10" s="1061"/>
      <c r="Y10" s="1061"/>
      <c r="Z10" s="1061"/>
      <c r="AA10" s="1061"/>
      <c r="AB10" s="1061"/>
      <c r="AC10" s="1061"/>
      <c r="AD10" s="1061"/>
      <c r="AE10" s="1062"/>
      <c r="AF10" s="1057"/>
      <c r="AG10" s="1058"/>
      <c r="AH10" s="1058"/>
      <c r="AI10" s="1058"/>
      <c r="AJ10" s="1059"/>
      <c r="AK10" s="1102"/>
      <c r="AL10" s="1103"/>
      <c r="AM10" s="1103"/>
      <c r="AN10" s="1103"/>
      <c r="AO10" s="1103"/>
      <c r="AP10" s="1103"/>
      <c r="AQ10" s="1103"/>
      <c r="AR10" s="1103"/>
      <c r="AS10" s="1103"/>
      <c r="AT10" s="1103"/>
      <c r="AU10" s="1104"/>
      <c r="AV10" s="1104"/>
      <c r="AW10" s="1104"/>
      <c r="AX10" s="1104"/>
      <c r="AY10" s="1105"/>
      <c r="AZ10" s="220"/>
      <c r="BA10" s="220"/>
      <c r="BB10" s="220"/>
      <c r="BC10" s="220"/>
      <c r="BD10" s="220"/>
      <c r="BE10" s="221"/>
      <c r="BF10" s="221"/>
      <c r="BG10" s="221"/>
      <c r="BH10" s="221"/>
      <c r="BI10" s="221"/>
      <c r="BJ10" s="221"/>
      <c r="BK10" s="221"/>
      <c r="BL10" s="221"/>
      <c r="BM10" s="221"/>
      <c r="BN10" s="221"/>
      <c r="BO10" s="221"/>
      <c r="BP10" s="221"/>
      <c r="BQ10" s="226">
        <v>4</v>
      </c>
      <c r="BR10" s="227"/>
      <c r="BS10" s="1014"/>
      <c r="BT10" s="1015"/>
      <c r="BU10" s="1015"/>
      <c r="BV10" s="1015"/>
      <c r="BW10" s="1015"/>
      <c r="BX10" s="1015"/>
      <c r="BY10" s="1015"/>
      <c r="BZ10" s="1015"/>
      <c r="CA10" s="1015"/>
      <c r="CB10" s="1015"/>
      <c r="CC10" s="1015"/>
      <c r="CD10" s="1015"/>
      <c r="CE10" s="1015"/>
      <c r="CF10" s="1015"/>
      <c r="CG10" s="1036"/>
      <c r="CH10" s="1011"/>
      <c r="CI10" s="1012"/>
      <c r="CJ10" s="1012"/>
      <c r="CK10" s="1012"/>
      <c r="CL10" s="1013"/>
      <c r="CM10" s="1011"/>
      <c r="CN10" s="1012"/>
      <c r="CO10" s="1012"/>
      <c r="CP10" s="1012"/>
      <c r="CQ10" s="1013"/>
      <c r="CR10" s="1011"/>
      <c r="CS10" s="1012"/>
      <c r="CT10" s="1012"/>
      <c r="CU10" s="1012"/>
      <c r="CV10" s="1013"/>
      <c r="CW10" s="1011"/>
      <c r="CX10" s="1012"/>
      <c r="CY10" s="1012"/>
      <c r="CZ10" s="1012"/>
      <c r="DA10" s="1013"/>
      <c r="DB10" s="1011"/>
      <c r="DC10" s="1012"/>
      <c r="DD10" s="1012"/>
      <c r="DE10" s="1012"/>
      <c r="DF10" s="1013"/>
      <c r="DG10" s="1011"/>
      <c r="DH10" s="1012"/>
      <c r="DI10" s="1012"/>
      <c r="DJ10" s="1012"/>
      <c r="DK10" s="1013"/>
      <c r="DL10" s="1011"/>
      <c r="DM10" s="1012"/>
      <c r="DN10" s="1012"/>
      <c r="DO10" s="1012"/>
      <c r="DP10" s="1013"/>
      <c r="DQ10" s="1011"/>
      <c r="DR10" s="1012"/>
      <c r="DS10" s="1012"/>
      <c r="DT10" s="1012"/>
      <c r="DU10" s="1013"/>
      <c r="DV10" s="1014"/>
      <c r="DW10" s="1015"/>
      <c r="DX10" s="1015"/>
      <c r="DY10" s="1015"/>
      <c r="DZ10" s="1016"/>
      <c r="EA10" s="222"/>
    </row>
    <row r="11" spans="1:131" s="223" customFormat="1" ht="26.25" customHeight="1" x14ac:dyDescent="0.15">
      <c r="A11" s="226">
        <v>5</v>
      </c>
      <c r="B11" s="1052"/>
      <c r="C11" s="1053"/>
      <c r="D11" s="1053"/>
      <c r="E11" s="1053"/>
      <c r="F11" s="1053"/>
      <c r="G11" s="1053"/>
      <c r="H11" s="1053"/>
      <c r="I11" s="1053"/>
      <c r="J11" s="1053"/>
      <c r="K11" s="1053"/>
      <c r="L11" s="1053"/>
      <c r="M11" s="1053"/>
      <c r="N11" s="1053"/>
      <c r="O11" s="1053"/>
      <c r="P11" s="1054"/>
      <c r="Q11" s="1060"/>
      <c r="R11" s="1061"/>
      <c r="S11" s="1061"/>
      <c r="T11" s="1061"/>
      <c r="U11" s="1061"/>
      <c r="V11" s="1061"/>
      <c r="W11" s="1061"/>
      <c r="X11" s="1061"/>
      <c r="Y11" s="1061"/>
      <c r="Z11" s="1061"/>
      <c r="AA11" s="1061"/>
      <c r="AB11" s="1061"/>
      <c r="AC11" s="1061"/>
      <c r="AD11" s="1061"/>
      <c r="AE11" s="1062"/>
      <c r="AF11" s="1057"/>
      <c r="AG11" s="1058"/>
      <c r="AH11" s="1058"/>
      <c r="AI11" s="1058"/>
      <c r="AJ11" s="1059"/>
      <c r="AK11" s="1102"/>
      <c r="AL11" s="1103"/>
      <c r="AM11" s="1103"/>
      <c r="AN11" s="1103"/>
      <c r="AO11" s="1103"/>
      <c r="AP11" s="1103"/>
      <c r="AQ11" s="1103"/>
      <c r="AR11" s="1103"/>
      <c r="AS11" s="1103"/>
      <c r="AT11" s="1103"/>
      <c r="AU11" s="1104"/>
      <c r="AV11" s="1104"/>
      <c r="AW11" s="1104"/>
      <c r="AX11" s="1104"/>
      <c r="AY11" s="1105"/>
      <c r="AZ11" s="220"/>
      <c r="BA11" s="220"/>
      <c r="BB11" s="220"/>
      <c r="BC11" s="220"/>
      <c r="BD11" s="220"/>
      <c r="BE11" s="221"/>
      <c r="BF11" s="221"/>
      <c r="BG11" s="221"/>
      <c r="BH11" s="221"/>
      <c r="BI11" s="221"/>
      <c r="BJ11" s="221"/>
      <c r="BK11" s="221"/>
      <c r="BL11" s="221"/>
      <c r="BM11" s="221"/>
      <c r="BN11" s="221"/>
      <c r="BO11" s="221"/>
      <c r="BP11" s="221"/>
      <c r="BQ11" s="226">
        <v>5</v>
      </c>
      <c r="BR11" s="227"/>
      <c r="BS11" s="1014"/>
      <c r="BT11" s="1015"/>
      <c r="BU11" s="1015"/>
      <c r="BV11" s="1015"/>
      <c r="BW11" s="1015"/>
      <c r="BX11" s="1015"/>
      <c r="BY11" s="1015"/>
      <c r="BZ11" s="1015"/>
      <c r="CA11" s="1015"/>
      <c r="CB11" s="1015"/>
      <c r="CC11" s="1015"/>
      <c r="CD11" s="1015"/>
      <c r="CE11" s="1015"/>
      <c r="CF11" s="1015"/>
      <c r="CG11" s="1036"/>
      <c r="CH11" s="1011"/>
      <c r="CI11" s="1012"/>
      <c r="CJ11" s="1012"/>
      <c r="CK11" s="1012"/>
      <c r="CL11" s="1013"/>
      <c r="CM11" s="1011"/>
      <c r="CN11" s="1012"/>
      <c r="CO11" s="1012"/>
      <c r="CP11" s="1012"/>
      <c r="CQ11" s="1013"/>
      <c r="CR11" s="1011"/>
      <c r="CS11" s="1012"/>
      <c r="CT11" s="1012"/>
      <c r="CU11" s="1012"/>
      <c r="CV11" s="1013"/>
      <c r="CW11" s="1011"/>
      <c r="CX11" s="1012"/>
      <c r="CY11" s="1012"/>
      <c r="CZ11" s="1012"/>
      <c r="DA11" s="1013"/>
      <c r="DB11" s="1011"/>
      <c r="DC11" s="1012"/>
      <c r="DD11" s="1012"/>
      <c r="DE11" s="1012"/>
      <c r="DF11" s="1013"/>
      <c r="DG11" s="1011"/>
      <c r="DH11" s="1012"/>
      <c r="DI11" s="1012"/>
      <c r="DJ11" s="1012"/>
      <c r="DK11" s="1013"/>
      <c r="DL11" s="1011"/>
      <c r="DM11" s="1012"/>
      <c r="DN11" s="1012"/>
      <c r="DO11" s="1012"/>
      <c r="DP11" s="1013"/>
      <c r="DQ11" s="1011"/>
      <c r="DR11" s="1012"/>
      <c r="DS11" s="1012"/>
      <c r="DT11" s="1012"/>
      <c r="DU11" s="1013"/>
      <c r="DV11" s="1014"/>
      <c r="DW11" s="1015"/>
      <c r="DX11" s="1015"/>
      <c r="DY11" s="1015"/>
      <c r="DZ11" s="1016"/>
      <c r="EA11" s="222"/>
    </row>
    <row r="12" spans="1:131" s="223" customFormat="1" ht="26.25" customHeight="1" x14ac:dyDescent="0.15">
      <c r="A12" s="226">
        <v>6</v>
      </c>
      <c r="B12" s="1052"/>
      <c r="C12" s="1053"/>
      <c r="D12" s="1053"/>
      <c r="E12" s="1053"/>
      <c r="F12" s="1053"/>
      <c r="G12" s="1053"/>
      <c r="H12" s="1053"/>
      <c r="I12" s="1053"/>
      <c r="J12" s="1053"/>
      <c r="K12" s="1053"/>
      <c r="L12" s="1053"/>
      <c r="M12" s="1053"/>
      <c r="N12" s="1053"/>
      <c r="O12" s="1053"/>
      <c r="P12" s="1054"/>
      <c r="Q12" s="1060"/>
      <c r="R12" s="1061"/>
      <c r="S12" s="1061"/>
      <c r="T12" s="1061"/>
      <c r="U12" s="1061"/>
      <c r="V12" s="1061"/>
      <c r="W12" s="1061"/>
      <c r="X12" s="1061"/>
      <c r="Y12" s="1061"/>
      <c r="Z12" s="1061"/>
      <c r="AA12" s="1061"/>
      <c r="AB12" s="1061"/>
      <c r="AC12" s="1061"/>
      <c r="AD12" s="1061"/>
      <c r="AE12" s="1062"/>
      <c r="AF12" s="1057"/>
      <c r="AG12" s="1058"/>
      <c r="AH12" s="1058"/>
      <c r="AI12" s="1058"/>
      <c r="AJ12" s="1059"/>
      <c r="AK12" s="1102"/>
      <c r="AL12" s="1103"/>
      <c r="AM12" s="1103"/>
      <c r="AN12" s="1103"/>
      <c r="AO12" s="1103"/>
      <c r="AP12" s="1103"/>
      <c r="AQ12" s="1103"/>
      <c r="AR12" s="1103"/>
      <c r="AS12" s="1103"/>
      <c r="AT12" s="1103"/>
      <c r="AU12" s="1104"/>
      <c r="AV12" s="1104"/>
      <c r="AW12" s="1104"/>
      <c r="AX12" s="1104"/>
      <c r="AY12" s="1105"/>
      <c r="AZ12" s="220"/>
      <c r="BA12" s="220"/>
      <c r="BB12" s="220"/>
      <c r="BC12" s="220"/>
      <c r="BD12" s="220"/>
      <c r="BE12" s="221"/>
      <c r="BF12" s="221"/>
      <c r="BG12" s="221"/>
      <c r="BH12" s="221"/>
      <c r="BI12" s="221"/>
      <c r="BJ12" s="221"/>
      <c r="BK12" s="221"/>
      <c r="BL12" s="221"/>
      <c r="BM12" s="221"/>
      <c r="BN12" s="221"/>
      <c r="BO12" s="221"/>
      <c r="BP12" s="221"/>
      <c r="BQ12" s="226">
        <v>6</v>
      </c>
      <c r="BR12" s="227"/>
      <c r="BS12" s="1014"/>
      <c r="BT12" s="1015"/>
      <c r="BU12" s="1015"/>
      <c r="BV12" s="1015"/>
      <c r="BW12" s="1015"/>
      <c r="BX12" s="1015"/>
      <c r="BY12" s="1015"/>
      <c r="BZ12" s="1015"/>
      <c r="CA12" s="1015"/>
      <c r="CB12" s="1015"/>
      <c r="CC12" s="1015"/>
      <c r="CD12" s="1015"/>
      <c r="CE12" s="1015"/>
      <c r="CF12" s="1015"/>
      <c r="CG12" s="1036"/>
      <c r="CH12" s="1011"/>
      <c r="CI12" s="1012"/>
      <c r="CJ12" s="1012"/>
      <c r="CK12" s="1012"/>
      <c r="CL12" s="1013"/>
      <c r="CM12" s="1011"/>
      <c r="CN12" s="1012"/>
      <c r="CO12" s="1012"/>
      <c r="CP12" s="1012"/>
      <c r="CQ12" s="1013"/>
      <c r="CR12" s="1011"/>
      <c r="CS12" s="1012"/>
      <c r="CT12" s="1012"/>
      <c r="CU12" s="1012"/>
      <c r="CV12" s="1013"/>
      <c r="CW12" s="1011"/>
      <c r="CX12" s="1012"/>
      <c r="CY12" s="1012"/>
      <c r="CZ12" s="1012"/>
      <c r="DA12" s="1013"/>
      <c r="DB12" s="1011"/>
      <c r="DC12" s="1012"/>
      <c r="DD12" s="1012"/>
      <c r="DE12" s="1012"/>
      <c r="DF12" s="1013"/>
      <c r="DG12" s="1011"/>
      <c r="DH12" s="1012"/>
      <c r="DI12" s="1012"/>
      <c r="DJ12" s="1012"/>
      <c r="DK12" s="1013"/>
      <c r="DL12" s="1011"/>
      <c r="DM12" s="1012"/>
      <c r="DN12" s="1012"/>
      <c r="DO12" s="1012"/>
      <c r="DP12" s="1013"/>
      <c r="DQ12" s="1011"/>
      <c r="DR12" s="1012"/>
      <c r="DS12" s="1012"/>
      <c r="DT12" s="1012"/>
      <c r="DU12" s="1013"/>
      <c r="DV12" s="1014"/>
      <c r="DW12" s="1015"/>
      <c r="DX12" s="1015"/>
      <c r="DY12" s="1015"/>
      <c r="DZ12" s="1016"/>
      <c r="EA12" s="222"/>
    </row>
    <row r="13" spans="1:131" s="223" customFormat="1" ht="26.25" customHeight="1" x14ac:dyDescent="0.15">
      <c r="A13" s="226">
        <v>7</v>
      </c>
      <c r="B13" s="1052"/>
      <c r="C13" s="1053"/>
      <c r="D13" s="1053"/>
      <c r="E13" s="1053"/>
      <c r="F13" s="1053"/>
      <c r="G13" s="1053"/>
      <c r="H13" s="1053"/>
      <c r="I13" s="1053"/>
      <c r="J13" s="1053"/>
      <c r="K13" s="1053"/>
      <c r="L13" s="1053"/>
      <c r="M13" s="1053"/>
      <c r="N13" s="1053"/>
      <c r="O13" s="1053"/>
      <c r="P13" s="1054"/>
      <c r="Q13" s="1060"/>
      <c r="R13" s="1061"/>
      <c r="S13" s="1061"/>
      <c r="T13" s="1061"/>
      <c r="U13" s="1061"/>
      <c r="V13" s="1061"/>
      <c r="W13" s="1061"/>
      <c r="X13" s="1061"/>
      <c r="Y13" s="1061"/>
      <c r="Z13" s="1061"/>
      <c r="AA13" s="1061"/>
      <c r="AB13" s="1061"/>
      <c r="AC13" s="1061"/>
      <c r="AD13" s="1061"/>
      <c r="AE13" s="1062"/>
      <c r="AF13" s="1057"/>
      <c r="AG13" s="1058"/>
      <c r="AH13" s="1058"/>
      <c r="AI13" s="1058"/>
      <c r="AJ13" s="1059"/>
      <c r="AK13" s="1102"/>
      <c r="AL13" s="1103"/>
      <c r="AM13" s="1103"/>
      <c r="AN13" s="1103"/>
      <c r="AO13" s="1103"/>
      <c r="AP13" s="1103"/>
      <c r="AQ13" s="1103"/>
      <c r="AR13" s="1103"/>
      <c r="AS13" s="1103"/>
      <c r="AT13" s="1103"/>
      <c r="AU13" s="1104"/>
      <c r="AV13" s="1104"/>
      <c r="AW13" s="1104"/>
      <c r="AX13" s="1104"/>
      <c r="AY13" s="1105"/>
      <c r="AZ13" s="220"/>
      <c r="BA13" s="220"/>
      <c r="BB13" s="220"/>
      <c r="BC13" s="220"/>
      <c r="BD13" s="220"/>
      <c r="BE13" s="221"/>
      <c r="BF13" s="221"/>
      <c r="BG13" s="221"/>
      <c r="BH13" s="221"/>
      <c r="BI13" s="221"/>
      <c r="BJ13" s="221"/>
      <c r="BK13" s="221"/>
      <c r="BL13" s="221"/>
      <c r="BM13" s="221"/>
      <c r="BN13" s="221"/>
      <c r="BO13" s="221"/>
      <c r="BP13" s="221"/>
      <c r="BQ13" s="226">
        <v>7</v>
      </c>
      <c r="BR13" s="227"/>
      <c r="BS13" s="1014"/>
      <c r="BT13" s="1015"/>
      <c r="BU13" s="1015"/>
      <c r="BV13" s="1015"/>
      <c r="BW13" s="1015"/>
      <c r="BX13" s="1015"/>
      <c r="BY13" s="1015"/>
      <c r="BZ13" s="1015"/>
      <c r="CA13" s="1015"/>
      <c r="CB13" s="1015"/>
      <c r="CC13" s="1015"/>
      <c r="CD13" s="1015"/>
      <c r="CE13" s="1015"/>
      <c r="CF13" s="1015"/>
      <c r="CG13" s="1036"/>
      <c r="CH13" s="1011"/>
      <c r="CI13" s="1012"/>
      <c r="CJ13" s="1012"/>
      <c r="CK13" s="1012"/>
      <c r="CL13" s="1013"/>
      <c r="CM13" s="1011"/>
      <c r="CN13" s="1012"/>
      <c r="CO13" s="1012"/>
      <c r="CP13" s="1012"/>
      <c r="CQ13" s="1013"/>
      <c r="CR13" s="1011"/>
      <c r="CS13" s="1012"/>
      <c r="CT13" s="1012"/>
      <c r="CU13" s="1012"/>
      <c r="CV13" s="1013"/>
      <c r="CW13" s="1011"/>
      <c r="CX13" s="1012"/>
      <c r="CY13" s="1012"/>
      <c r="CZ13" s="1012"/>
      <c r="DA13" s="1013"/>
      <c r="DB13" s="1011"/>
      <c r="DC13" s="1012"/>
      <c r="DD13" s="1012"/>
      <c r="DE13" s="1012"/>
      <c r="DF13" s="1013"/>
      <c r="DG13" s="1011"/>
      <c r="DH13" s="1012"/>
      <c r="DI13" s="1012"/>
      <c r="DJ13" s="1012"/>
      <c r="DK13" s="1013"/>
      <c r="DL13" s="1011"/>
      <c r="DM13" s="1012"/>
      <c r="DN13" s="1012"/>
      <c r="DO13" s="1012"/>
      <c r="DP13" s="1013"/>
      <c r="DQ13" s="1011"/>
      <c r="DR13" s="1012"/>
      <c r="DS13" s="1012"/>
      <c r="DT13" s="1012"/>
      <c r="DU13" s="1013"/>
      <c r="DV13" s="1014"/>
      <c r="DW13" s="1015"/>
      <c r="DX13" s="1015"/>
      <c r="DY13" s="1015"/>
      <c r="DZ13" s="1016"/>
      <c r="EA13" s="222"/>
    </row>
    <row r="14" spans="1:131" s="223" customFormat="1" ht="26.25" customHeight="1" x14ac:dyDescent="0.15">
      <c r="A14" s="226">
        <v>8</v>
      </c>
      <c r="B14" s="1052"/>
      <c r="C14" s="1053"/>
      <c r="D14" s="1053"/>
      <c r="E14" s="1053"/>
      <c r="F14" s="1053"/>
      <c r="G14" s="1053"/>
      <c r="H14" s="1053"/>
      <c r="I14" s="1053"/>
      <c r="J14" s="1053"/>
      <c r="K14" s="1053"/>
      <c r="L14" s="1053"/>
      <c r="M14" s="1053"/>
      <c r="N14" s="1053"/>
      <c r="O14" s="1053"/>
      <c r="P14" s="1054"/>
      <c r="Q14" s="1060"/>
      <c r="R14" s="1061"/>
      <c r="S14" s="1061"/>
      <c r="T14" s="1061"/>
      <c r="U14" s="1061"/>
      <c r="V14" s="1061"/>
      <c r="W14" s="1061"/>
      <c r="X14" s="1061"/>
      <c r="Y14" s="1061"/>
      <c r="Z14" s="1061"/>
      <c r="AA14" s="1061"/>
      <c r="AB14" s="1061"/>
      <c r="AC14" s="1061"/>
      <c r="AD14" s="1061"/>
      <c r="AE14" s="1062"/>
      <c r="AF14" s="1057"/>
      <c r="AG14" s="1058"/>
      <c r="AH14" s="1058"/>
      <c r="AI14" s="1058"/>
      <c r="AJ14" s="1059"/>
      <c r="AK14" s="1102"/>
      <c r="AL14" s="1103"/>
      <c r="AM14" s="1103"/>
      <c r="AN14" s="1103"/>
      <c r="AO14" s="1103"/>
      <c r="AP14" s="1103"/>
      <c r="AQ14" s="1103"/>
      <c r="AR14" s="1103"/>
      <c r="AS14" s="1103"/>
      <c r="AT14" s="1103"/>
      <c r="AU14" s="1104"/>
      <c r="AV14" s="1104"/>
      <c r="AW14" s="1104"/>
      <c r="AX14" s="1104"/>
      <c r="AY14" s="1105"/>
      <c r="AZ14" s="220"/>
      <c r="BA14" s="220"/>
      <c r="BB14" s="220"/>
      <c r="BC14" s="220"/>
      <c r="BD14" s="220"/>
      <c r="BE14" s="221"/>
      <c r="BF14" s="221"/>
      <c r="BG14" s="221"/>
      <c r="BH14" s="221"/>
      <c r="BI14" s="221"/>
      <c r="BJ14" s="221"/>
      <c r="BK14" s="221"/>
      <c r="BL14" s="221"/>
      <c r="BM14" s="221"/>
      <c r="BN14" s="221"/>
      <c r="BO14" s="221"/>
      <c r="BP14" s="221"/>
      <c r="BQ14" s="226">
        <v>8</v>
      </c>
      <c r="BR14" s="227"/>
      <c r="BS14" s="1014"/>
      <c r="BT14" s="1015"/>
      <c r="BU14" s="1015"/>
      <c r="BV14" s="1015"/>
      <c r="BW14" s="1015"/>
      <c r="BX14" s="1015"/>
      <c r="BY14" s="1015"/>
      <c r="BZ14" s="1015"/>
      <c r="CA14" s="1015"/>
      <c r="CB14" s="1015"/>
      <c r="CC14" s="1015"/>
      <c r="CD14" s="1015"/>
      <c r="CE14" s="1015"/>
      <c r="CF14" s="1015"/>
      <c r="CG14" s="1036"/>
      <c r="CH14" s="1011"/>
      <c r="CI14" s="1012"/>
      <c r="CJ14" s="1012"/>
      <c r="CK14" s="1012"/>
      <c r="CL14" s="1013"/>
      <c r="CM14" s="1011"/>
      <c r="CN14" s="1012"/>
      <c r="CO14" s="1012"/>
      <c r="CP14" s="1012"/>
      <c r="CQ14" s="1013"/>
      <c r="CR14" s="1011"/>
      <c r="CS14" s="1012"/>
      <c r="CT14" s="1012"/>
      <c r="CU14" s="1012"/>
      <c r="CV14" s="1013"/>
      <c r="CW14" s="1011"/>
      <c r="CX14" s="1012"/>
      <c r="CY14" s="1012"/>
      <c r="CZ14" s="1012"/>
      <c r="DA14" s="1013"/>
      <c r="DB14" s="1011"/>
      <c r="DC14" s="1012"/>
      <c r="DD14" s="1012"/>
      <c r="DE14" s="1012"/>
      <c r="DF14" s="1013"/>
      <c r="DG14" s="1011"/>
      <c r="DH14" s="1012"/>
      <c r="DI14" s="1012"/>
      <c r="DJ14" s="1012"/>
      <c r="DK14" s="1013"/>
      <c r="DL14" s="1011"/>
      <c r="DM14" s="1012"/>
      <c r="DN14" s="1012"/>
      <c r="DO14" s="1012"/>
      <c r="DP14" s="1013"/>
      <c r="DQ14" s="1011"/>
      <c r="DR14" s="1012"/>
      <c r="DS14" s="1012"/>
      <c r="DT14" s="1012"/>
      <c r="DU14" s="1013"/>
      <c r="DV14" s="1014"/>
      <c r="DW14" s="1015"/>
      <c r="DX14" s="1015"/>
      <c r="DY14" s="1015"/>
      <c r="DZ14" s="1016"/>
      <c r="EA14" s="222"/>
    </row>
    <row r="15" spans="1:131" s="223" customFormat="1" ht="26.25" customHeight="1" x14ac:dyDescent="0.15">
      <c r="A15" s="226">
        <v>9</v>
      </c>
      <c r="B15" s="1052"/>
      <c r="C15" s="1053"/>
      <c r="D15" s="1053"/>
      <c r="E15" s="1053"/>
      <c r="F15" s="1053"/>
      <c r="G15" s="1053"/>
      <c r="H15" s="1053"/>
      <c r="I15" s="1053"/>
      <c r="J15" s="1053"/>
      <c r="K15" s="1053"/>
      <c r="L15" s="1053"/>
      <c r="M15" s="1053"/>
      <c r="N15" s="1053"/>
      <c r="O15" s="1053"/>
      <c r="P15" s="1054"/>
      <c r="Q15" s="1060"/>
      <c r="R15" s="1061"/>
      <c r="S15" s="1061"/>
      <c r="T15" s="1061"/>
      <c r="U15" s="1061"/>
      <c r="V15" s="1061"/>
      <c r="W15" s="1061"/>
      <c r="X15" s="1061"/>
      <c r="Y15" s="1061"/>
      <c r="Z15" s="1061"/>
      <c r="AA15" s="1061"/>
      <c r="AB15" s="1061"/>
      <c r="AC15" s="1061"/>
      <c r="AD15" s="1061"/>
      <c r="AE15" s="1062"/>
      <c r="AF15" s="1057"/>
      <c r="AG15" s="1058"/>
      <c r="AH15" s="1058"/>
      <c r="AI15" s="1058"/>
      <c r="AJ15" s="1059"/>
      <c r="AK15" s="1102"/>
      <c r="AL15" s="1103"/>
      <c r="AM15" s="1103"/>
      <c r="AN15" s="1103"/>
      <c r="AO15" s="1103"/>
      <c r="AP15" s="1103"/>
      <c r="AQ15" s="1103"/>
      <c r="AR15" s="1103"/>
      <c r="AS15" s="1103"/>
      <c r="AT15" s="1103"/>
      <c r="AU15" s="1104"/>
      <c r="AV15" s="1104"/>
      <c r="AW15" s="1104"/>
      <c r="AX15" s="1104"/>
      <c r="AY15" s="1105"/>
      <c r="AZ15" s="220"/>
      <c r="BA15" s="220"/>
      <c r="BB15" s="220"/>
      <c r="BC15" s="220"/>
      <c r="BD15" s="220"/>
      <c r="BE15" s="221"/>
      <c r="BF15" s="221"/>
      <c r="BG15" s="221"/>
      <c r="BH15" s="221"/>
      <c r="BI15" s="221"/>
      <c r="BJ15" s="221"/>
      <c r="BK15" s="221"/>
      <c r="BL15" s="221"/>
      <c r="BM15" s="221"/>
      <c r="BN15" s="221"/>
      <c r="BO15" s="221"/>
      <c r="BP15" s="221"/>
      <c r="BQ15" s="226">
        <v>9</v>
      </c>
      <c r="BR15" s="227"/>
      <c r="BS15" s="1014"/>
      <c r="BT15" s="1015"/>
      <c r="BU15" s="1015"/>
      <c r="BV15" s="1015"/>
      <c r="BW15" s="1015"/>
      <c r="BX15" s="1015"/>
      <c r="BY15" s="1015"/>
      <c r="BZ15" s="1015"/>
      <c r="CA15" s="1015"/>
      <c r="CB15" s="1015"/>
      <c r="CC15" s="1015"/>
      <c r="CD15" s="1015"/>
      <c r="CE15" s="1015"/>
      <c r="CF15" s="1015"/>
      <c r="CG15" s="1036"/>
      <c r="CH15" s="1011"/>
      <c r="CI15" s="1012"/>
      <c r="CJ15" s="1012"/>
      <c r="CK15" s="1012"/>
      <c r="CL15" s="1013"/>
      <c r="CM15" s="1011"/>
      <c r="CN15" s="1012"/>
      <c r="CO15" s="1012"/>
      <c r="CP15" s="1012"/>
      <c r="CQ15" s="1013"/>
      <c r="CR15" s="1011"/>
      <c r="CS15" s="1012"/>
      <c r="CT15" s="1012"/>
      <c r="CU15" s="1012"/>
      <c r="CV15" s="1013"/>
      <c r="CW15" s="1011"/>
      <c r="CX15" s="1012"/>
      <c r="CY15" s="1012"/>
      <c r="CZ15" s="1012"/>
      <c r="DA15" s="1013"/>
      <c r="DB15" s="1011"/>
      <c r="DC15" s="1012"/>
      <c r="DD15" s="1012"/>
      <c r="DE15" s="1012"/>
      <c r="DF15" s="1013"/>
      <c r="DG15" s="1011"/>
      <c r="DH15" s="1012"/>
      <c r="DI15" s="1012"/>
      <c r="DJ15" s="1012"/>
      <c r="DK15" s="1013"/>
      <c r="DL15" s="1011"/>
      <c r="DM15" s="1012"/>
      <c r="DN15" s="1012"/>
      <c r="DO15" s="1012"/>
      <c r="DP15" s="1013"/>
      <c r="DQ15" s="1011"/>
      <c r="DR15" s="1012"/>
      <c r="DS15" s="1012"/>
      <c r="DT15" s="1012"/>
      <c r="DU15" s="1013"/>
      <c r="DV15" s="1014"/>
      <c r="DW15" s="1015"/>
      <c r="DX15" s="1015"/>
      <c r="DY15" s="1015"/>
      <c r="DZ15" s="1016"/>
      <c r="EA15" s="222"/>
    </row>
    <row r="16" spans="1:131" s="223" customFormat="1" ht="26.25" customHeight="1" x14ac:dyDescent="0.15">
      <c r="A16" s="226">
        <v>10</v>
      </c>
      <c r="B16" s="1052"/>
      <c r="C16" s="1053"/>
      <c r="D16" s="1053"/>
      <c r="E16" s="1053"/>
      <c r="F16" s="1053"/>
      <c r="G16" s="1053"/>
      <c r="H16" s="1053"/>
      <c r="I16" s="1053"/>
      <c r="J16" s="1053"/>
      <c r="K16" s="1053"/>
      <c r="L16" s="1053"/>
      <c r="M16" s="1053"/>
      <c r="N16" s="1053"/>
      <c r="O16" s="1053"/>
      <c r="P16" s="1054"/>
      <c r="Q16" s="1060"/>
      <c r="R16" s="1061"/>
      <c r="S16" s="1061"/>
      <c r="T16" s="1061"/>
      <c r="U16" s="1061"/>
      <c r="V16" s="1061"/>
      <c r="W16" s="1061"/>
      <c r="X16" s="1061"/>
      <c r="Y16" s="1061"/>
      <c r="Z16" s="1061"/>
      <c r="AA16" s="1061"/>
      <c r="AB16" s="1061"/>
      <c r="AC16" s="1061"/>
      <c r="AD16" s="1061"/>
      <c r="AE16" s="1062"/>
      <c r="AF16" s="1057"/>
      <c r="AG16" s="1058"/>
      <c r="AH16" s="1058"/>
      <c r="AI16" s="1058"/>
      <c r="AJ16" s="1059"/>
      <c r="AK16" s="1102"/>
      <c r="AL16" s="1103"/>
      <c r="AM16" s="1103"/>
      <c r="AN16" s="1103"/>
      <c r="AO16" s="1103"/>
      <c r="AP16" s="1103"/>
      <c r="AQ16" s="1103"/>
      <c r="AR16" s="1103"/>
      <c r="AS16" s="1103"/>
      <c r="AT16" s="1103"/>
      <c r="AU16" s="1104"/>
      <c r="AV16" s="1104"/>
      <c r="AW16" s="1104"/>
      <c r="AX16" s="1104"/>
      <c r="AY16" s="1105"/>
      <c r="AZ16" s="220"/>
      <c r="BA16" s="220"/>
      <c r="BB16" s="220"/>
      <c r="BC16" s="220"/>
      <c r="BD16" s="220"/>
      <c r="BE16" s="221"/>
      <c r="BF16" s="221"/>
      <c r="BG16" s="221"/>
      <c r="BH16" s="221"/>
      <c r="BI16" s="221"/>
      <c r="BJ16" s="221"/>
      <c r="BK16" s="221"/>
      <c r="BL16" s="221"/>
      <c r="BM16" s="221"/>
      <c r="BN16" s="221"/>
      <c r="BO16" s="221"/>
      <c r="BP16" s="221"/>
      <c r="BQ16" s="226">
        <v>10</v>
      </c>
      <c r="BR16" s="227"/>
      <c r="BS16" s="1014"/>
      <c r="BT16" s="1015"/>
      <c r="BU16" s="1015"/>
      <c r="BV16" s="1015"/>
      <c r="BW16" s="1015"/>
      <c r="BX16" s="1015"/>
      <c r="BY16" s="1015"/>
      <c r="BZ16" s="1015"/>
      <c r="CA16" s="1015"/>
      <c r="CB16" s="1015"/>
      <c r="CC16" s="1015"/>
      <c r="CD16" s="1015"/>
      <c r="CE16" s="1015"/>
      <c r="CF16" s="1015"/>
      <c r="CG16" s="1036"/>
      <c r="CH16" s="1011"/>
      <c r="CI16" s="1012"/>
      <c r="CJ16" s="1012"/>
      <c r="CK16" s="1012"/>
      <c r="CL16" s="1013"/>
      <c r="CM16" s="1011"/>
      <c r="CN16" s="1012"/>
      <c r="CO16" s="1012"/>
      <c r="CP16" s="1012"/>
      <c r="CQ16" s="1013"/>
      <c r="CR16" s="1011"/>
      <c r="CS16" s="1012"/>
      <c r="CT16" s="1012"/>
      <c r="CU16" s="1012"/>
      <c r="CV16" s="1013"/>
      <c r="CW16" s="1011"/>
      <c r="CX16" s="1012"/>
      <c r="CY16" s="1012"/>
      <c r="CZ16" s="1012"/>
      <c r="DA16" s="1013"/>
      <c r="DB16" s="1011"/>
      <c r="DC16" s="1012"/>
      <c r="DD16" s="1012"/>
      <c r="DE16" s="1012"/>
      <c r="DF16" s="1013"/>
      <c r="DG16" s="1011"/>
      <c r="DH16" s="1012"/>
      <c r="DI16" s="1012"/>
      <c r="DJ16" s="1012"/>
      <c r="DK16" s="1013"/>
      <c r="DL16" s="1011"/>
      <c r="DM16" s="1012"/>
      <c r="DN16" s="1012"/>
      <c r="DO16" s="1012"/>
      <c r="DP16" s="1013"/>
      <c r="DQ16" s="1011"/>
      <c r="DR16" s="1012"/>
      <c r="DS16" s="1012"/>
      <c r="DT16" s="1012"/>
      <c r="DU16" s="1013"/>
      <c r="DV16" s="1014"/>
      <c r="DW16" s="1015"/>
      <c r="DX16" s="1015"/>
      <c r="DY16" s="1015"/>
      <c r="DZ16" s="1016"/>
      <c r="EA16" s="222"/>
    </row>
    <row r="17" spans="1:131" s="223" customFormat="1" ht="26.25" customHeight="1" x14ac:dyDescent="0.15">
      <c r="A17" s="226">
        <v>11</v>
      </c>
      <c r="B17" s="1052"/>
      <c r="C17" s="1053"/>
      <c r="D17" s="1053"/>
      <c r="E17" s="1053"/>
      <c r="F17" s="1053"/>
      <c r="G17" s="1053"/>
      <c r="H17" s="1053"/>
      <c r="I17" s="1053"/>
      <c r="J17" s="1053"/>
      <c r="K17" s="1053"/>
      <c r="L17" s="1053"/>
      <c r="M17" s="1053"/>
      <c r="N17" s="1053"/>
      <c r="O17" s="1053"/>
      <c r="P17" s="1054"/>
      <c r="Q17" s="1060"/>
      <c r="R17" s="1061"/>
      <c r="S17" s="1061"/>
      <c r="T17" s="1061"/>
      <c r="U17" s="1061"/>
      <c r="V17" s="1061"/>
      <c r="W17" s="1061"/>
      <c r="X17" s="1061"/>
      <c r="Y17" s="1061"/>
      <c r="Z17" s="1061"/>
      <c r="AA17" s="1061"/>
      <c r="AB17" s="1061"/>
      <c r="AC17" s="1061"/>
      <c r="AD17" s="1061"/>
      <c r="AE17" s="1062"/>
      <c r="AF17" s="1057"/>
      <c r="AG17" s="1058"/>
      <c r="AH17" s="1058"/>
      <c r="AI17" s="1058"/>
      <c r="AJ17" s="1059"/>
      <c r="AK17" s="1102"/>
      <c r="AL17" s="1103"/>
      <c r="AM17" s="1103"/>
      <c r="AN17" s="1103"/>
      <c r="AO17" s="1103"/>
      <c r="AP17" s="1103"/>
      <c r="AQ17" s="1103"/>
      <c r="AR17" s="1103"/>
      <c r="AS17" s="1103"/>
      <c r="AT17" s="1103"/>
      <c r="AU17" s="1104"/>
      <c r="AV17" s="1104"/>
      <c r="AW17" s="1104"/>
      <c r="AX17" s="1104"/>
      <c r="AY17" s="1105"/>
      <c r="AZ17" s="220"/>
      <c r="BA17" s="220"/>
      <c r="BB17" s="220"/>
      <c r="BC17" s="220"/>
      <c r="BD17" s="220"/>
      <c r="BE17" s="221"/>
      <c r="BF17" s="221"/>
      <c r="BG17" s="221"/>
      <c r="BH17" s="221"/>
      <c r="BI17" s="221"/>
      <c r="BJ17" s="221"/>
      <c r="BK17" s="221"/>
      <c r="BL17" s="221"/>
      <c r="BM17" s="221"/>
      <c r="BN17" s="221"/>
      <c r="BO17" s="221"/>
      <c r="BP17" s="221"/>
      <c r="BQ17" s="226">
        <v>11</v>
      </c>
      <c r="BR17" s="227"/>
      <c r="BS17" s="1014"/>
      <c r="BT17" s="1015"/>
      <c r="BU17" s="1015"/>
      <c r="BV17" s="1015"/>
      <c r="BW17" s="1015"/>
      <c r="BX17" s="1015"/>
      <c r="BY17" s="1015"/>
      <c r="BZ17" s="1015"/>
      <c r="CA17" s="1015"/>
      <c r="CB17" s="1015"/>
      <c r="CC17" s="1015"/>
      <c r="CD17" s="1015"/>
      <c r="CE17" s="1015"/>
      <c r="CF17" s="1015"/>
      <c r="CG17" s="1036"/>
      <c r="CH17" s="1011"/>
      <c r="CI17" s="1012"/>
      <c r="CJ17" s="1012"/>
      <c r="CK17" s="1012"/>
      <c r="CL17" s="1013"/>
      <c r="CM17" s="1011"/>
      <c r="CN17" s="1012"/>
      <c r="CO17" s="1012"/>
      <c r="CP17" s="1012"/>
      <c r="CQ17" s="1013"/>
      <c r="CR17" s="1011"/>
      <c r="CS17" s="1012"/>
      <c r="CT17" s="1012"/>
      <c r="CU17" s="1012"/>
      <c r="CV17" s="1013"/>
      <c r="CW17" s="1011"/>
      <c r="CX17" s="1012"/>
      <c r="CY17" s="1012"/>
      <c r="CZ17" s="1012"/>
      <c r="DA17" s="1013"/>
      <c r="DB17" s="1011"/>
      <c r="DC17" s="1012"/>
      <c r="DD17" s="1012"/>
      <c r="DE17" s="1012"/>
      <c r="DF17" s="1013"/>
      <c r="DG17" s="1011"/>
      <c r="DH17" s="1012"/>
      <c r="DI17" s="1012"/>
      <c r="DJ17" s="1012"/>
      <c r="DK17" s="1013"/>
      <c r="DL17" s="1011"/>
      <c r="DM17" s="1012"/>
      <c r="DN17" s="1012"/>
      <c r="DO17" s="1012"/>
      <c r="DP17" s="1013"/>
      <c r="DQ17" s="1011"/>
      <c r="DR17" s="1012"/>
      <c r="DS17" s="1012"/>
      <c r="DT17" s="1012"/>
      <c r="DU17" s="1013"/>
      <c r="DV17" s="1014"/>
      <c r="DW17" s="1015"/>
      <c r="DX17" s="1015"/>
      <c r="DY17" s="1015"/>
      <c r="DZ17" s="1016"/>
      <c r="EA17" s="222"/>
    </row>
    <row r="18" spans="1:131" s="223" customFormat="1" ht="26.25" customHeight="1" x14ac:dyDescent="0.15">
      <c r="A18" s="226">
        <v>12</v>
      </c>
      <c r="B18" s="1052"/>
      <c r="C18" s="1053"/>
      <c r="D18" s="1053"/>
      <c r="E18" s="1053"/>
      <c r="F18" s="1053"/>
      <c r="G18" s="1053"/>
      <c r="H18" s="1053"/>
      <c r="I18" s="1053"/>
      <c r="J18" s="1053"/>
      <c r="K18" s="1053"/>
      <c r="L18" s="1053"/>
      <c r="M18" s="1053"/>
      <c r="N18" s="1053"/>
      <c r="O18" s="1053"/>
      <c r="P18" s="1054"/>
      <c r="Q18" s="1060"/>
      <c r="R18" s="1061"/>
      <c r="S18" s="1061"/>
      <c r="T18" s="1061"/>
      <c r="U18" s="1061"/>
      <c r="V18" s="1061"/>
      <c r="W18" s="1061"/>
      <c r="X18" s="1061"/>
      <c r="Y18" s="1061"/>
      <c r="Z18" s="1061"/>
      <c r="AA18" s="1061"/>
      <c r="AB18" s="1061"/>
      <c r="AC18" s="1061"/>
      <c r="AD18" s="1061"/>
      <c r="AE18" s="1062"/>
      <c r="AF18" s="1057"/>
      <c r="AG18" s="1058"/>
      <c r="AH18" s="1058"/>
      <c r="AI18" s="1058"/>
      <c r="AJ18" s="1059"/>
      <c r="AK18" s="1102"/>
      <c r="AL18" s="1103"/>
      <c r="AM18" s="1103"/>
      <c r="AN18" s="1103"/>
      <c r="AO18" s="1103"/>
      <c r="AP18" s="1103"/>
      <c r="AQ18" s="1103"/>
      <c r="AR18" s="1103"/>
      <c r="AS18" s="1103"/>
      <c r="AT18" s="1103"/>
      <c r="AU18" s="1104"/>
      <c r="AV18" s="1104"/>
      <c r="AW18" s="1104"/>
      <c r="AX18" s="1104"/>
      <c r="AY18" s="1105"/>
      <c r="AZ18" s="220"/>
      <c r="BA18" s="220"/>
      <c r="BB18" s="220"/>
      <c r="BC18" s="220"/>
      <c r="BD18" s="220"/>
      <c r="BE18" s="221"/>
      <c r="BF18" s="221"/>
      <c r="BG18" s="221"/>
      <c r="BH18" s="221"/>
      <c r="BI18" s="221"/>
      <c r="BJ18" s="221"/>
      <c r="BK18" s="221"/>
      <c r="BL18" s="221"/>
      <c r="BM18" s="221"/>
      <c r="BN18" s="221"/>
      <c r="BO18" s="221"/>
      <c r="BP18" s="221"/>
      <c r="BQ18" s="226">
        <v>12</v>
      </c>
      <c r="BR18" s="227"/>
      <c r="BS18" s="1014"/>
      <c r="BT18" s="1015"/>
      <c r="BU18" s="1015"/>
      <c r="BV18" s="1015"/>
      <c r="BW18" s="1015"/>
      <c r="BX18" s="1015"/>
      <c r="BY18" s="1015"/>
      <c r="BZ18" s="1015"/>
      <c r="CA18" s="1015"/>
      <c r="CB18" s="1015"/>
      <c r="CC18" s="1015"/>
      <c r="CD18" s="1015"/>
      <c r="CE18" s="1015"/>
      <c r="CF18" s="1015"/>
      <c r="CG18" s="1036"/>
      <c r="CH18" s="1011"/>
      <c r="CI18" s="1012"/>
      <c r="CJ18" s="1012"/>
      <c r="CK18" s="1012"/>
      <c r="CL18" s="1013"/>
      <c r="CM18" s="1011"/>
      <c r="CN18" s="1012"/>
      <c r="CO18" s="1012"/>
      <c r="CP18" s="1012"/>
      <c r="CQ18" s="1013"/>
      <c r="CR18" s="1011"/>
      <c r="CS18" s="1012"/>
      <c r="CT18" s="1012"/>
      <c r="CU18" s="1012"/>
      <c r="CV18" s="1013"/>
      <c r="CW18" s="1011"/>
      <c r="CX18" s="1012"/>
      <c r="CY18" s="1012"/>
      <c r="CZ18" s="1012"/>
      <c r="DA18" s="1013"/>
      <c r="DB18" s="1011"/>
      <c r="DC18" s="1012"/>
      <c r="DD18" s="1012"/>
      <c r="DE18" s="1012"/>
      <c r="DF18" s="1013"/>
      <c r="DG18" s="1011"/>
      <c r="DH18" s="1012"/>
      <c r="DI18" s="1012"/>
      <c r="DJ18" s="1012"/>
      <c r="DK18" s="1013"/>
      <c r="DL18" s="1011"/>
      <c r="DM18" s="1012"/>
      <c r="DN18" s="1012"/>
      <c r="DO18" s="1012"/>
      <c r="DP18" s="1013"/>
      <c r="DQ18" s="1011"/>
      <c r="DR18" s="1012"/>
      <c r="DS18" s="1012"/>
      <c r="DT18" s="1012"/>
      <c r="DU18" s="1013"/>
      <c r="DV18" s="1014"/>
      <c r="DW18" s="1015"/>
      <c r="DX18" s="1015"/>
      <c r="DY18" s="1015"/>
      <c r="DZ18" s="1016"/>
      <c r="EA18" s="222"/>
    </row>
    <row r="19" spans="1:131" s="223" customFormat="1" ht="26.25" customHeight="1" x14ac:dyDescent="0.15">
      <c r="A19" s="226">
        <v>13</v>
      </c>
      <c r="B19" s="1052"/>
      <c r="C19" s="1053"/>
      <c r="D19" s="1053"/>
      <c r="E19" s="1053"/>
      <c r="F19" s="1053"/>
      <c r="G19" s="1053"/>
      <c r="H19" s="1053"/>
      <c r="I19" s="1053"/>
      <c r="J19" s="1053"/>
      <c r="K19" s="1053"/>
      <c r="L19" s="1053"/>
      <c r="M19" s="1053"/>
      <c r="N19" s="1053"/>
      <c r="O19" s="1053"/>
      <c r="P19" s="1054"/>
      <c r="Q19" s="1060"/>
      <c r="R19" s="1061"/>
      <c r="S19" s="1061"/>
      <c r="T19" s="1061"/>
      <c r="U19" s="1061"/>
      <c r="V19" s="1061"/>
      <c r="W19" s="1061"/>
      <c r="X19" s="1061"/>
      <c r="Y19" s="1061"/>
      <c r="Z19" s="1061"/>
      <c r="AA19" s="1061"/>
      <c r="AB19" s="1061"/>
      <c r="AC19" s="1061"/>
      <c r="AD19" s="1061"/>
      <c r="AE19" s="1062"/>
      <c r="AF19" s="1057"/>
      <c r="AG19" s="1058"/>
      <c r="AH19" s="1058"/>
      <c r="AI19" s="1058"/>
      <c r="AJ19" s="1059"/>
      <c r="AK19" s="1102"/>
      <c r="AL19" s="1103"/>
      <c r="AM19" s="1103"/>
      <c r="AN19" s="1103"/>
      <c r="AO19" s="1103"/>
      <c r="AP19" s="1103"/>
      <c r="AQ19" s="1103"/>
      <c r="AR19" s="1103"/>
      <c r="AS19" s="1103"/>
      <c r="AT19" s="1103"/>
      <c r="AU19" s="1104"/>
      <c r="AV19" s="1104"/>
      <c r="AW19" s="1104"/>
      <c r="AX19" s="1104"/>
      <c r="AY19" s="1105"/>
      <c r="AZ19" s="220"/>
      <c r="BA19" s="220"/>
      <c r="BB19" s="220"/>
      <c r="BC19" s="220"/>
      <c r="BD19" s="220"/>
      <c r="BE19" s="221"/>
      <c r="BF19" s="221"/>
      <c r="BG19" s="221"/>
      <c r="BH19" s="221"/>
      <c r="BI19" s="221"/>
      <c r="BJ19" s="221"/>
      <c r="BK19" s="221"/>
      <c r="BL19" s="221"/>
      <c r="BM19" s="221"/>
      <c r="BN19" s="221"/>
      <c r="BO19" s="221"/>
      <c r="BP19" s="221"/>
      <c r="BQ19" s="226">
        <v>13</v>
      </c>
      <c r="BR19" s="227"/>
      <c r="BS19" s="1014"/>
      <c r="BT19" s="1015"/>
      <c r="BU19" s="1015"/>
      <c r="BV19" s="1015"/>
      <c r="BW19" s="1015"/>
      <c r="BX19" s="1015"/>
      <c r="BY19" s="1015"/>
      <c r="BZ19" s="1015"/>
      <c r="CA19" s="1015"/>
      <c r="CB19" s="1015"/>
      <c r="CC19" s="1015"/>
      <c r="CD19" s="1015"/>
      <c r="CE19" s="1015"/>
      <c r="CF19" s="1015"/>
      <c r="CG19" s="1036"/>
      <c r="CH19" s="1011"/>
      <c r="CI19" s="1012"/>
      <c r="CJ19" s="1012"/>
      <c r="CK19" s="1012"/>
      <c r="CL19" s="1013"/>
      <c r="CM19" s="1011"/>
      <c r="CN19" s="1012"/>
      <c r="CO19" s="1012"/>
      <c r="CP19" s="1012"/>
      <c r="CQ19" s="1013"/>
      <c r="CR19" s="1011"/>
      <c r="CS19" s="1012"/>
      <c r="CT19" s="1012"/>
      <c r="CU19" s="1012"/>
      <c r="CV19" s="1013"/>
      <c r="CW19" s="1011"/>
      <c r="CX19" s="1012"/>
      <c r="CY19" s="1012"/>
      <c r="CZ19" s="1012"/>
      <c r="DA19" s="1013"/>
      <c r="DB19" s="1011"/>
      <c r="DC19" s="1012"/>
      <c r="DD19" s="1012"/>
      <c r="DE19" s="1012"/>
      <c r="DF19" s="1013"/>
      <c r="DG19" s="1011"/>
      <c r="DH19" s="1012"/>
      <c r="DI19" s="1012"/>
      <c r="DJ19" s="1012"/>
      <c r="DK19" s="1013"/>
      <c r="DL19" s="1011"/>
      <c r="DM19" s="1012"/>
      <c r="DN19" s="1012"/>
      <c r="DO19" s="1012"/>
      <c r="DP19" s="1013"/>
      <c r="DQ19" s="1011"/>
      <c r="DR19" s="1012"/>
      <c r="DS19" s="1012"/>
      <c r="DT19" s="1012"/>
      <c r="DU19" s="1013"/>
      <c r="DV19" s="1014"/>
      <c r="DW19" s="1015"/>
      <c r="DX19" s="1015"/>
      <c r="DY19" s="1015"/>
      <c r="DZ19" s="1016"/>
      <c r="EA19" s="222"/>
    </row>
    <row r="20" spans="1:131" s="223" customFormat="1" ht="26.25" customHeight="1" x14ac:dyDescent="0.15">
      <c r="A20" s="226">
        <v>14</v>
      </c>
      <c r="B20" s="1052"/>
      <c r="C20" s="1053"/>
      <c r="D20" s="1053"/>
      <c r="E20" s="1053"/>
      <c r="F20" s="1053"/>
      <c r="G20" s="1053"/>
      <c r="H20" s="1053"/>
      <c r="I20" s="1053"/>
      <c r="J20" s="1053"/>
      <c r="K20" s="1053"/>
      <c r="L20" s="1053"/>
      <c r="M20" s="1053"/>
      <c r="N20" s="1053"/>
      <c r="O20" s="1053"/>
      <c r="P20" s="1054"/>
      <c r="Q20" s="1060"/>
      <c r="R20" s="1061"/>
      <c r="S20" s="1061"/>
      <c r="T20" s="1061"/>
      <c r="U20" s="1061"/>
      <c r="V20" s="1061"/>
      <c r="W20" s="1061"/>
      <c r="X20" s="1061"/>
      <c r="Y20" s="1061"/>
      <c r="Z20" s="1061"/>
      <c r="AA20" s="1061"/>
      <c r="AB20" s="1061"/>
      <c r="AC20" s="1061"/>
      <c r="AD20" s="1061"/>
      <c r="AE20" s="1062"/>
      <c r="AF20" s="1057"/>
      <c r="AG20" s="1058"/>
      <c r="AH20" s="1058"/>
      <c r="AI20" s="1058"/>
      <c r="AJ20" s="1059"/>
      <c r="AK20" s="1102"/>
      <c r="AL20" s="1103"/>
      <c r="AM20" s="1103"/>
      <c r="AN20" s="1103"/>
      <c r="AO20" s="1103"/>
      <c r="AP20" s="1103"/>
      <c r="AQ20" s="1103"/>
      <c r="AR20" s="1103"/>
      <c r="AS20" s="1103"/>
      <c r="AT20" s="1103"/>
      <c r="AU20" s="1104"/>
      <c r="AV20" s="1104"/>
      <c r="AW20" s="1104"/>
      <c r="AX20" s="1104"/>
      <c r="AY20" s="1105"/>
      <c r="AZ20" s="220"/>
      <c r="BA20" s="220"/>
      <c r="BB20" s="220"/>
      <c r="BC20" s="220"/>
      <c r="BD20" s="220"/>
      <c r="BE20" s="221"/>
      <c r="BF20" s="221"/>
      <c r="BG20" s="221"/>
      <c r="BH20" s="221"/>
      <c r="BI20" s="221"/>
      <c r="BJ20" s="221"/>
      <c r="BK20" s="221"/>
      <c r="BL20" s="221"/>
      <c r="BM20" s="221"/>
      <c r="BN20" s="221"/>
      <c r="BO20" s="221"/>
      <c r="BP20" s="221"/>
      <c r="BQ20" s="226">
        <v>14</v>
      </c>
      <c r="BR20" s="227"/>
      <c r="BS20" s="1014"/>
      <c r="BT20" s="1015"/>
      <c r="BU20" s="1015"/>
      <c r="BV20" s="1015"/>
      <c r="BW20" s="1015"/>
      <c r="BX20" s="1015"/>
      <c r="BY20" s="1015"/>
      <c r="BZ20" s="1015"/>
      <c r="CA20" s="1015"/>
      <c r="CB20" s="1015"/>
      <c r="CC20" s="1015"/>
      <c r="CD20" s="1015"/>
      <c r="CE20" s="1015"/>
      <c r="CF20" s="1015"/>
      <c r="CG20" s="1036"/>
      <c r="CH20" s="1011"/>
      <c r="CI20" s="1012"/>
      <c r="CJ20" s="1012"/>
      <c r="CK20" s="1012"/>
      <c r="CL20" s="1013"/>
      <c r="CM20" s="1011"/>
      <c r="CN20" s="1012"/>
      <c r="CO20" s="1012"/>
      <c r="CP20" s="1012"/>
      <c r="CQ20" s="1013"/>
      <c r="CR20" s="1011"/>
      <c r="CS20" s="1012"/>
      <c r="CT20" s="1012"/>
      <c r="CU20" s="1012"/>
      <c r="CV20" s="1013"/>
      <c r="CW20" s="1011"/>
      <c r="CX20" s="1012"/>
      <c r="CY20" s="1012"/>
      <c r="CZ20" s="1012"/>
      <c r="DA20" s="1013"/>
      <c r="DB20" s="1011"/>
      <c r="DC20" s="1012"/>
      <c r="DD20" s="1012"/>
      <c r="DE20" s="1012"/>
      <c r="DF20" s="1013"/>
      <c r="DG20" s="1011"/>
      <c r="DH20" s="1012"/>
      <c r="DI20" s="1012"/>
      <c r="DJ20" s="1012"/>
      <c r="DK20" s="1013"/>
      <c r="DL20" s="1011"/>
      <c r="DM20" s="1012"/>
      <c r="DN20" s="1012"/>
      <c r="DO20" s="1012"/>
      <c r="DP20" s="1013"/>
      <c r="DQ20" s="1011"/>
      <c r="DR20" s="1012"/>
      <c r="DS20" s="1012"/>
      <c r="DT20" s="1012"/>
      <c r="DU20" s="1013"/>
      <c r="DV20" s="1014"/>
      <c r="DW20" s="1015"/>
      <c r="DX20" s="1015"/>
      <c r="DY20" s="1015"/>
      <c r="DZ20" s="1016"/>
      <c r="EA20" s="222"/>
    </row>
    <row r="21" spans="1:131" s="223" customFormat="1" ht="26.25" customHeight="1" thickBot="1" x14ac:dyDescent="0.2">
      <c r="A21" s="226">
        <v>15</v>
      </c>
      <c r="B21" s="1052"/>
      <c r="C21" s="1053"/>
      <c r="D21" s="1053"/>
      <c r="E21" s="1053"/>
      <c r="F21" s="1053"/>
      <c r="G21" s="1053"/>
      <c r="H21" s="1053"/>
      <c r="I21" s="1053"/>
      <c r="J21" s="1053"/>
      <c r="K21" s="1053"/>
      <c r="L21" s="1053"/>
      <c r="M21" s="1053"/>
      <c r="N21" s="1053"/>
      <c r="O21" s="1053"/>
      <c r="P21" s="1054"/>
      <c r="Q21" s="1060"/>
      <c r="R21" s="1061"/>
      <c r="S21" s="1061"/>
      <c r="T21" s="1061"/>
      <c r="U21" s="1061"/>
      <c r="V21" s="1061"/>
      <c r="W21" s="1061"/>
      <c r="X21" s="1061"/>
      <c r="Y21" s="1061"/>
      <c r="Z21" s="1061"/>
      <c r="AA21" s="1061"/>
      <c r="AB21" s="1061"/>
      <c r="AC21" s="1061"/>
      <c r="AD21" s="1061"/>
      <c r="AE21" s="1062"/>
      <c r="AF21" s="1057"/>
      <c r="AG21" s="1058"/>
      <c r="AH21" s="1058"/>
      <c r="AI21" s="1058"/>
      <c r="AJ21" s="1059"/>
      <c r="AK21" s="1102"/>
      <c r="AL21" s="1103"/>
      <c r="AM21" s="1103"/>
      <c r="AN21" s="1103"/>
      <c r="AO21" s="1103"/>
      <c r="AP21" s="1103"/>
      <c r="AQ21" s="1103"/>
      <c r="AR21" s="1103"/>
      <c r="AS21" s="1103"/>
      <c r="AT21" s="1103"/>
      <c r="AU21" s="1104"/>
      <c r="AV21" s="1104"/>
      <c r="AW21" s="1104"/>
      <c r="AX21" s="1104"/>
      <c r="AY21" s="1105"/>
      <c r="AZ21" s="220"/>
      <c r="BA21" s="220"/>
      <c r="BB21" s="220"/>
      <c r="BC21" s="220"/>
      <c r="BD21" s="220"/>
      <c r="BE21" s="221"/>
      <c r="BF21" s="221"/>
      <c r="BG21" s="221"/>
      <c r="BH21" s="221"/>
      <c r="BI21" s="221"/>
      <c r="BJ21" s="221"/>
      <c r="BK21" s="221"/>
      <c r="BL21" s="221"/>
      <c r="BM21" s="221"/>
      <c r="BN21" s="221"/>
      <c r="BO21" s="221"/>
      <c r="BP21" s="221"/>
      <c r="BQ21" s="226">
        <v>15</v>
      </c>
      <c r="BR21" s="227"/>
      <c r="BS21" s="1014"/>
      <c r="BT21" s="1015"/>
      <c r="BU21" s="1015"/>
      <c r="BV21" s="1015"/>
      <c r="BW21" s="1015"/>
      <c r="BX21" s="1015"/>
      <c r="BY21" s="1015"/>
      <c r="BZ21" s="1015"/>
      <c r="CA21" s="1015"/>
      <c r="CB21" s="1015"/>
      <c r="CC21" s="1015"/>
      <c r="CD21" s="1015"/>
      <c r="CE21" s="1015"/>
      <c r="CF21" s="1015"/>
      <c r="CG21" s="1036"/>
      <c r="CH21" s="1011"/>
      <c r="CI21" s="1012"/>
      <c r="CJ21" s="1012"/>
      <c r="CK21" s="1012"/>
      <c r="CL21" s="1013"/>
      <c r="CM21" s="1011"/>
      <c r="CN21" s="1012"/>
      <c r="CO21" s="1012"/>
      <c r="CP21" s="1012"/>
      <c r="CQ21" s="1013"/>
      <c r="CR21" s="1011"/>
      <c r="CS21" s="1012"/>
      <c r="CT21" s="1012"/>
      <c r="CU21" s="1012"/>
      <c r="CV21" s="1013"/>
      <c r="CW21" s="1011"/>
      <c r="CX21" s="1012"/>
      <c r="CY21" s="1012"/>
      <c r="CZ21" s="1012"/>
      <c r="DA21" s="1013"/>
      <c r="DB21" s="1011"/>
      <c r="DC21" s="1012"/>
      <c r="DD21" s="1012"/>
      <c r="DE21" s="1012"/>
      <c r="DF21" s="1013"/>
      <c r="DG21" s="1011"/>
      <c r="DH21" s="1012"/>
      <c r="DI21" s="1012"/>
      <c r="DJ21" s="1012"/>
      <c r="DK21" s="1013"/>
      <c r="DL21" s="1011"/>
      <c r="DM21" s="1012"/>
      <c r="DN21" s="1012"/>
      <c r="DO21" s="1012"/>
      <c r="DP21" s="1013"/>
      <c r="DQ21" s="1011"/>
      <c r="DR21" s="1012"/>
      <c r="DS21" s="1012"/>
      <c r="DT21" s="1012"/>
      <c r="DU21" s="1013"/>
      <c r="DV21" s="1014"/>
      <c r="DW21" s="1015"/>
      <c r="DX21" s="1015"/>
      <c r="DY21" s="1015"/>
      <c r="DZ21" s="1016"/>
      <c r="EA21" s="222"/>
    </row>
    <row r="22" spans="1:131" s="223" customFormat="1" ht="26.25" customHeight="1" x14ac:dyDescent="0.15">
      <c r="A22" s="226">
        <v>16</v>
      </c>
      <c r="B22" s="1052"/>
      <c r="C22" s="1053"/>
      <c r="D22" s="1053"/>
      <c r="E22" s="1053"/>
      <c r="F22" s="1053"/>
      <c r="G22" s="1053"/>
      <c r="H22" s="1053"/>
      <c r="I22" s="1053"/>
      <c r="J22" s="1053"/>
      <c r="K22" s="1053"/>
      <c r="L22" s="1053"/>
      <c r="M22" s="1053"/>
      <c r="N22" s="1053"/>
      <c r="O22" s="1053"/>
      <c r="P22" s="1054"/>
      <c r="Q22" s="1095"/>
      <c r="R22" s="1096"/>
      <c r="S22" s="1096"/>
      <c r="T22" s="1096"/>
      <c r="U22" s="1096"/>
      <c r="V22" s="1096"/>
      <c r="W22" s="1096"/>
      <c r="X22" s="1096"/>
      <c r="Y22" s="1096"/>
      <c r="Z22" s="1096"/>
      <c r="AA22" s="1096"/>
      <c r="AB22" s="1096"/>
      <c r="AC22" s="1096"/>
      <c r="AD22" s="1096"/>
      <c r="AE22" s="1097"/>
      <c r="AF22" s="1057"/>
      <c r="AG22" s="1058"/>
      <c r="AH22" s="1058"/>
      <c r="AI22" s="1058"/>
      <c r="AJ22" s="1059"/>
      <c r="AK22" s="1098"/>
      <c r="AL22" s="1099"/>
      <c r="AM22" s="1099"/>
      <c r="AN22" s="1099"/>
      <c r="AO22" s="1099"/>
      <c r="AP22" s="1099"/>
      <c r="AQ22" s="1099"/>
      <c r="AR22" s="1099"/>
      <c r="AS22" s="1099"/>
      <c r="AT22" s="1099"/>
      <c r="AU22" s="1100"/>
      <c r="AV22" s="1100"/>
      <c r="AW22" s="1100"/>
      <c r="AX22" s="1100"/>
      <c r="AY22" s="1101"/>
      <c r="AZ22" s="1050" t="s">
        <v>374</v>
      </c>
      <c r="BA22" s="1050"/>
      <c r="BB22" s="1050"/>
      <c r="BC22" s="1050"/>
      <c r="BD22" s="1051"/>
      <c r="BE22" s="221"/>
      <c r="BF22" s="221"/>
      <c r="BG22" s="221"/>
      <c r="BH22" s="221"/>
      <c r="BI22" s="221"/>
      <c r="BJ22" s="221"/>
      <c r="BK22" s="221"/>
      <c r="BL22" s="221"/>
      <c r="BM22" s="221"/>
      <c r="BN22" s="221"/>
      <c r="BO22" s="221"/>
      <c r="BP22" s="221"/>
      <c r="BQ22" s="226">
        <v>16</v>
      </c>
      <c r="BR22" s="227"/>
      <c r="BS22" s="1014"/>
      <c r="BT22" s="1015"/>
      <c r="BU22" s="1015"/>
      <c r="BV22" s="1015"/>
      <c r="BW22" s="1015"/>
      <c r="BX22" s="1015"/>
      <c r="BY22" s="1015"/>
      <c r="BZ22" s="1015"/>
      <c r="CA22" s="1015"/>
      <c r="CB22" s="1015"/>
      <c r="CC22" s="1015"/>
      <c r="CD22" s="1015"/>
      <c r="CE22" s="1015"/>
      <c r="CF22" s="1015"/>
      <c r="CG22" s="1036"/>
      <c r="CH22" s="1011"/>
      <c r="CI22" s="1012"/>
      <c r="CJ22" s="1012"/>
      <c r="CK22" s="1012"/>
      <c r="CL22" s="1013"/>
      <c r="CM22" s="1011"/>
      <c r="CN22" s="1012"/>
      <c r="CO22" s="1012"/>
      <c r="CP22" s="1012"/>
      <c r="CQ22" s="1013"/>
      <c r="CR22" s="1011"/>
      <c r="CS22" s="1012"/>
      <c r="CT22" s="1012"/>
      <c r="CU22" s="1012"/>
      <c r="CV22" s="1013"/>
      <c r="CW22" s="1011"/>
      <c r="CX22" s="1012"/>
      <c r="CY22" s="1012"/>
      <c r="CZ22" s="1012"/>
      <c r="DA22" s="1013"/>
      <c r="DB22" s="1011"/>
      <c r="DC22" s="1012"/>
      <c r="DD22" s="1012"/>
      <c r="DE22" s="1012"/>
      <c r="DF22" s="1013"/>
      <c r="DG22" s="1011"/>
      <c r="DH22" s="1012"/>
      <c r="DI22" s="1012"/>
      <c r="DJ22" s="1012"/>
      <c r="DK22" s="1013"/>
      <c r="DL22" s="1011"/>
      <c r="DM22" s="1012"/>
      <c r="DN22" s="1012"/>
      <c r="DO22" s="1012"/>
      <c r="DP22" s="1013"/>
      <c r="DQ22" s="1011"/>
      <c r="DR22" s="1012"/>
      <c r="DS22" s="1012"/>
      <c r="DT22" s="1012"/>
      <c r="DU22" s="1013"/>
      <c r="DV22" s="1014"/>
      <c r="DW22" s="1015"/>
      <c r="DX22" s="1015"/>
      <c r="DY22" s="1015"/>
      <c r="DZ22" s="1016"/>
      <c r="EA22" s="222"/>
    </row>
    <row r="23" spans="1:131" s="223" customFormat="1" ht="26.25" customHeight="1" thickBot="1" x14ac:dyDescent="0.2">
      <c r="A23" s="228" t="s">
        <v>375</v>
      </c>
      <c r="B23" s="937" t="s">
        <v>376</v>
      </c>
      <c r="C23" s="938"/>
      <c r="D23" s="938"/>
      <c r="E23" s="938"/>
      <c r="F23" s="938"/>
      <c r="G23" s="938"/>
      <c r="H23" s="938"/>
      <c r="I23" s="938"/>
      <c r="J23" s="938"/>
      <c r="K23" s="938"/>
      <c r="L23" s="938"/>
      <c r="M23" s="938"/>
      <c r="N23" s="938"/>
      <c r="O23" s="938"/>
      <c r="P23" s="948"/>
      <c r="Q23" s="1089"/>
      <c r="R23" s="1083"/>
      <c r="S23" s="1083"/>
      <c r="T23" s="1083"/>
      <c r="U23" s="1083"/>
      <c r="V23" s="1083"/>
      <c r="W23" s="1083"/>
      <c r="X23" s="1083"/>
      <c r="Y23" s="1083"/>
      <c r="Z23" s="1083"/>
      <c r="AA23" s="1083"/>
      <c r="AB23" s="1083"/>
      <c r="AC23" s="1083"/>
      <c r="AD23" s="1083"/>
      <c r="AE23" s="1090"/>
      <c r="AF23" s="1091">
        <v>154</v>
      </c>
      <c r="AG23" s="1083"/>
      <c r="AH23" s="1083"/>
      <c r="AI23" s="1083"/>
      <c r="AJ23" s="1092"/>
      <c r="AK23" s="1093"/>
      <c r="AL23" s="1094"/>
      <c r="AM23" s="1094"/>
      <c r="AN23" s="1094"/>
      <c r="AO23" s="1094"/>
      <c r="AP23" s="1083"/>
      <c r="AQ23" s="1083"/>
      <c r="AR23" s="1083"/>
      <c r="AS23" s="1083"/>
      <c r="AT23" s="1083"/>
      <c r="AU23" s="1084"/>
      <c r="AV23" s="1084"/>
      <c r="AW23" s="1084"/>
      <c r="AX23" s="1084"/>
      <c r="AY23" s="1085"/>
      <c r="AZ23" s="1086" t="s">
        <v>121</v>
      </c>
      <c r="BA23" s="1087"/>
      <c r="BB23" s="1087"/>
      <c r="BC23" s="1087"/>
      <c r="BD23" s="1088"/>
      <c r="BE23" s="221"/>
      <c r="BF23" s="221"/>
      <c r="BG23" s="221"/>
      <c r="BH23" s="221"/>
      <c r="BI23" s="221"/>
      <c r="BJ23" s="221"/>
      <c r="BK23" s="221"/>
      <c r="BL23" s="221"/>
      <c r="BM23" s="221"/>
      <c r="BN23" s="221"/>
      <c r="BO23" s="221"/>
      <c r="BP23" s="221"/>
      <c r="BQ23" s="226">
        <v>17</v>
      </c>
      <c r="BR23" s="227"/>
      <c r="BS23" s="1014"/>
      <c r="BT23" s="1015"/>
      <c r="BU23" s="1015"/>
      <c r="BV23" s="1015"/>
      <c r="BW23" s="1015"/>
      <c r="BX23" s="1015"/>
      <c r="BY23" s="1015"/>
      <c r="BZ23" s="1015"/>
      <c r="CA23" s="1015"/>
      <c r="CB23" s="1015"/>
      <c r="CC23" s="1015"/>
      <c r="CD23" s="1015"/>
      <c r="CE23" s="1015"/>
      <c r="CF23" s="1015"/>
      <c r="CG23" s="1036"/>
      <c r="CH23" s="1011"/>
      <c r="CI23" s="1012"/>
      <c r="CJ23" s="1012"/>
      <c r="CK23" s="1012"/>
      <c r="CL23" s="1013"/>
      <c r="CM23" s="1011"/>
      <c r="CN23" s="1012"/>
      <c r="CO23" s="1012"/>
      <c r="CP23" s="1012"/>
      <c r="CQ23" s="1013"/>
      <c r="CR23" s="1011"/>
      <c r="CS23" s="1012"/>
      <c r="CT23" s="1012"/>
      <c r="CU23" s="1012"/>
      <c r="CV23" s="1013"/>
      <c r="CW23" s="1011"/>
      <c r="CX23" s="1012"/>
      <c r="CY23" s="1012"/>
      <c r="CZ23" s="1012"/>
      <c r="DA23" s="1013"/>
      <c r="DB23" s="1011"/>
      <c r="DC23" s="1012"/>
      <c r="DD23" s="1012"/>
      <c r="DE23" s="1012"/>
      <c r="DF23" s="1013"/>
      <c r="DG23" s="1011"/>
      <c r="DH23" s="1012"/>
      <c r="DI23" s="1012"/>
      <c r="DJ23" s="1012"/>
      <c r="DK23" s="1013"/>
      <c r="DL23" s="1011"/>
      <c r="DM23" s="1012"/>
      <c r="DN23" s="1012"/>
      <c r="DO23" s="1012"/>
      <c r="DP23" s="1013"/>
      <c r="DQ23" s="1011"/>
      <c r="DR23" s="1012"/>
      <c r="DS23" s="1012"/>
      <c r="DT23" s="1012"/>
      <c r="DU23" s="1013"/>
      <c r="DV23" s="1014"/>
      <c r="DW23" s="1015"/>
      <c r="DX23" s="1015"/>
      <c r="DY23" s="1015"/>
      <c r="DZ23" s="1016"/>
      <c r="EA23" s="222"/>
    </row>
    <row r="24" spans="1:131" s="223" customFormat="1" ht="26.25" customHeight="1" x14ac:dyDescent="0.15">
      <c r="A24" s="1082" t="s">
        <v>377</v>
      </c>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82"/>
      <c r="AE24" s="1082"/>
      <c r="AF24" s="1082"/>
      <c r="AG24" s="1082"/>
      <c r="AH24" s="1082"/>
      <c r="AI24" s="1082"/>
      <c r="AJ24" s="1082"/>
      <c r="AK24" s="1082"/>
      <c r="AL24" s="1082"/>
      <c r="AM24" s="1082"/>
      <c r="AN24" s="1082"/>
      <c r="AO24" s="1082"/>
      <c r="AP24" s="1082"/>
      <c r="AQ24" s="1082"/>
      <c r="AR24" s="1082"/>
      <c r="AS24" s="1082"/>
      <c r="AT24" s="1082"/>
      <c r="AU24" s="1082"/>
      <c r="AV24" s="1082"/>
      <c r="AW24" s="1082"/>
      <c r="AX24" s="1082"/>
      <c r="AY24" s="1082"/>
      <c r="AZ24" s="220"/>
      <c r="BA24" s="220"/>
      <c r="BB24" s="220"/>
      <c r="BC24" s="220"/>
      <c r="BD24" s="220"/>
      <c r="BE24" s="221"/>
      <c r="BF24" s="221"/>
      <c r="BG24" s="221"/>
      <c r="BH24" s="221"/>
      <c r="BI24" s="221"/>
      <c r="BJ24" s="221"/>
      <c r="BK24" s="221"/>
      <c r="BL24" s="221"/>
      <c r="BM24" s="221"/>
      <c r="BN24" s="221"/>
      <c r="BO24" s="221"/>
      <c r="BP24" s="221"/>
      <c r="BQ24" s="226">
        <v>18</v>
      </c>
      <c r="BR24" s="227"/>
      <c r="BS24" s="1014"/>
      <c r="BT24" s="1015"/>
      <c r="BU24" s="1015"/>
      <c r="BV24" s="1015"/>
      <c r="BW24" s="1015"/>
      <c r="BX24" s="1015"/>
      <c r="BY24" s="1015"/>
      <c r="BZ24" s="1015"/>
      <c r="CA24" s="1015"/>
      <c r="CB24" s="1015"/>
      <c r="CC24" s="1015"/>
      <c r="CD24" s="1015"/>
      <c r="CE24" s="1015"/>
      <c r="CF24" s="1015"/>
      <c r="CG24" s="1036"/>
      <c r="CH24" s="1011"/>
      <c r="CI24" s="1012"/>
      <c r="CJ24" s="1012"/>
      <c r="CK24" s="1012"/>
      <c r="CL24" s="1013"/>
      <c r="CM24" s="1011"/>
      <c r="CN24" s="1012"/>
      <c r="CO24" s="1012"/>
      <c r="CP24" s="1012"/>
      <c r="CQ24" s="1013"/>
      <c r="CR24" s="1011"/>
      <c r="CS24" s="1012"/>
      <c r="CT24" s="1012"/>
      <c r="CU24" s="1012"/>
      <c r="CV24" s="1013"/>
      <c r="CW24" s="1011"/>
      <c r="CX24" s="1012"/>
      <c r="CY24" s="1012"/>
      <c r="CZ24" s="1012"/>
      <c r="DA24" s="1013"/>
      <c r="DB24" s="1011"/>
      <c r="DC24" s="1012"/>
      <c r="DD24" s="1012"/>
      <c r="DE24" s="1012"/>
      <c r="DF24" s="1013"/>
      <c r="DG24" s="1011"/>
      <c r="DH24" s="1012"/>
      <c r="DI24" s="1012"/>
      <c r="DJ24" s="1012"/>
      <c r="DK24" s="1013"/>
      <c r="DL24" s="1011"/>
      <c r="DM24" s="1012"/>
      <c r="DN24" s="1012"/>
      <c r="DO24" s="1012"/>
      <c r="DP24" s="1013"/>
      <c r="DQ24" s="1011"/>
      <c r="DR24" s="1012"/>
      <c r="DS24" s="1012"/>
      <c r="DT24" s="1012"/>
      <c r="DU24" s="1013"/>
      <c r="DV24" s="1014"/>
      <c r="DW24" s="1015"/>
      <c r="DX24" s="1015"/>
      <c r="DY24" s="1015"/>
      <c r="DZ24" s="1016"/>
      <c r="EA24" s="222"/>
    </row>
    <row r="25" spans="1:131" ht="26.25" customHeight="1" thickBot="1" x14ac:dyDescent="0.2">
      <c r="A25" s="1081" t="s">
        <v>378</v>
      </c>
      <c r="B25" s="1081"/>
      <c r="C25" s="1081"/>
      <c r="D25" s="1081"/>
      <c r="E25" s="1081"/>
      <c r="F25" s="1081"/>
      <c r="G25" s="1081"/>
      <c r="H25" s="1081"/>
      <c r="I25" s="1081"/>
      <c r="J25" s="1081"/>
      <c r="K25" s="1081"/>
      <c r="L25" s="1081"/>
      <c r="M25" s="1081"/>
      <c r="N25" s="1081"/>
      <c r="O25" s="1081"/>
      <c r="P25" s="1081"/>
      <c r="Q25" s="1081"/>
      <c r="R25" s="1081"/>
      <c r="S25" s="1081"/>
      <c r="T25" s="1081"/>
      <c r="U25" s="1081"/>
      <c r="V25" s="1081"/>
      <c r="W25" s="1081"/>
      <c r="X25" s="1081"/>
      <c r="Y25" s="1081"/>
      <c r="Z25" s="1081"/>
      <c r="AA25" s="1081"/>
      <c r="AB25" s="1081"/>
      <c r="AC25" s="1081"/>
      <c r="AD25" s="1081"/>
      <c r="AE25" s="1081"/>
      <c r="AF25" s="1081"/>
      <c r="AG25" s="1081"/>
      <c r="AH25" s="1081"/>
      <c r="AI25" s="1081"/>
      <c r="AJ25" s="1081"/>
      <c r="AK25" s="1081"/>
      <c r="AL25" s="1081"/>
      <c r="AM25" s="1081"/>
      <c r="AN25" s="1081"/>
      <c r="AO25" s="1081"/>
      <c r="AP25" s="1081"/>
      <c r="AQ25" s="1081"/>
      <c r="AR25" s="1081"/>
      <c r="AS25" s="1081"/>
      <c r="AT25" s="1081"/>
      <c r="AU25" s="1081"/>
      <c r="AV25" s="1081"/>
      <c r="AW25" s="1081"/>
      <c r="AX25" s="1081"/>
      <c r="AY25" s="1081"/>
      <c r="AZ25" s="1081"/>
      <c r="BA25" s="1081"/>
      <c r="BB25" s="1081"/>
      <c r="BC25" s="1081"/>
      <c r="BD25" s="1081"/>
      <c r="BE25" s="1081"/>
      <c r="BF25" s="1081"/>
      <c r="BG25" s="1081"/>
      <c r="BH25" s="1081"/>
      <c r="BI25" s="1081"/>
      <c r="BJ25" s="220"/>
      <c r="BK25" s="220"/>
      <c r="BL25" s="220"/>
      <c r="BM25" s="220"/>
      <c r="BN25" s="220"/>
      <c r="BO25" s="229"/>
      <c r="BP25" s="229"/>
      <c r="BQ25" s="226">
        <v>19</v>
      </c>
      <c r="BR25" s="227"/>
      <c r="BS25" s="1014"/>
      <c r="BT25" s="1015"/>
      <c r="BU25" s="1015"/>
      <c r="BV25" s="1015"/>
      <c r="BW25" s="1015"/>
      <c r="BX25" s="1015"/>
      <c r="BY25" s="1015"/>
      <c r="BZ25" s="1015"/>
      <c r="CA25" s="1015"/>
      <c r="CB25" s="1015"/>
      <c r="CC25" s="1015"/>
      <c r="CD25" s="1015"/>
      <c r="CE25" s="1015"/>
      <c r="CF25" s="1015"/>
      <c r="CG25" s="1036"/>
      <c r="CH25" s="1011"/>
      <c r="CI25" s="1012"/>
      <c r="CJ25" s="1012"/>
      <c r="CK25" s="1012"/>
      <c r="CL25" s="1013"/>
      <c r="CM25" s="1011"/>
      <c r="CN25" s="1012"/>
      <c r="CO25" s="1012"/>
      <c r="CP25" s="1012"/>
      <c r="CQ25" s="1013"/>
      <c r="CR25" s="1011"/>
      <c r="CS25" s="1012"/>
      <c r="CT25" s="1012"/>
      <c r="CU25" s="1012"/>
      <c r="CV25" s="1013"/>
      <c r="CW25" s="1011"/>
      <c r="CX25" s="1012"/>
      <c r="CY25" s="1012"/>
      <c r="CZ25" s="1012"/>
      <c r="DA25" s="1013"/>
      <c r="DB25" s="1011"/>
      <c r="DC25" s="1012"/>
      <c r="DD25" s="1012"/>
      <c r="DE25" s="1012"/>
      <c r="DF25" s="1013"/>
      <c r="DG25" s="1011"/>
      <c r="DH25" s="1012"/>
      <c r="DI25" s="1012"/>
      <c r="DJ25" s="1012"/>
      <c r="DK25" s="1013"/>
      <c r="DL25" s="1011"/>
      <c r="DM25" s="1012"/>
      <c r="DN25" s="1012"/>
      <c r="DO25" s="1012"/>
      <c r="DP25" s="1013"/>
      <c r="DQ25" s="1011"/>
      <c r="DR25" s="1012"/>
      <c r="DS25" s="1012"/>
      <c r="DT25" s="1012"/>
      <c r="DU25" s="1013"/>
      <c r="DV25" s="1014"/>
      <c r="DW25" s="1015"/>
      <c r="DX25" s="1015"/>
      <c r="DY25" s="1015"/>
      <c r="DZ25" s="1016"/>
      <c r="EA25" s="218"/>
    </row>
    <row r="26" spans="1:131" ht="26.25" customHeight="1" x14ac:dyDescent="0.15">
      <c r="A26" s="1017" t="s">
        <v>356</v>
      </c>
      <c r="B26" s="1018"/>
      <c r="C26" s="1018"/>
      <c r="D26" s="1018"/>
      <c r="E26" s="1018"/>
      <c r="F26" s="1018"/>
      <c r="G26" s="1018"/>
      <c r="H26" s="1018"/>
      <c r="I26" s="1018"/>
      <c r="J26" s="1018"/>
      <c r="K26" s="1018"/>
      <c r="L26" s="1018"/>
      <c r="M26" s="1018"/>
      <c r="N26" s="1018"/>
      <c r="O26" s="1018"/>
      <c r="P26" s="1019"/>
      <c r="Q26" s="1023" t="s">
        <v>379</v>
      </c>
      <c r="R26" s="1024"/>
      <c r="S26" s="1024"/>
      <c r="T26" s="1024"/>
      <c r="U26" s="1025"/>
      <c r="V26" s="1023" t="s">
        <v>380</v>
      </c>
      <c r="W26" s="1024"/>
      <c r="X26" s="1024"/>
      <c r="Y26" s="1024"/>
      <c r="Z26" s="1025"/>
      <c r="AA26" s="1023" t="s">
        <v>381</v>
      </c>
      <c r="AB26" s="1024"/>
      <c r="AC26" s="1024"/>
      <c r="AD26" s="1024"/>
      <c r="AE26" s="1024"/>
      <c r="AF26" s="1077" t="s">
        <v>382</v>
      </c>
      <c r="AG26" s="1030"/>
      <c r="AH26" s="1030"/>
      <c r="AI26" s="1030"/>
      <c r="AJ26" s="1078"/>
      <c r="AK26" s="1024" t="s">
        <v>383</v>
      </c>
      <c r="AL26" s="1024"/>
      <c r="AM26" s="1024"/>
      <c r="AN26" s="1024"/>
      <c r="AO26" s="1025"/>
      <c r="AP26" s="1023" t="s">
        <v>384</v>
      </c>
      <c r="AQ26" s="1024"/>
      <c r="AR26" s="1024"/>
      <c r="AS26" s="1024"/>
      <c r="AT26" s="1025"/>
      <c r="AU26" s="1023" t="s">
        <v>385</v>
      </c>
      <c r="AV26" s="1024"/>
      <c r="AW26" s="1024"/>
      <c r="AX26" s="1024"/>
      <c r="AY26" s="1025"/>
      <c r="AZ26" s="1023" t="s">
        <v>386</v>
      </c>
      <c r="BA26" s="1024"/>
      <c r="BB26" s="1024"/>
      <c r="BC26" s="1024"/>
      <c r="BD26" s="1025"/>
      <c r="BE26" s="1023" t="s">
        <v>363</v>
      </c>
      <c r="BF26" s="1024"/>
      <c r="BG26" s="1024"/>
      <c r="BH26" s="1024"/>
      <c r="BI26" s="1037"/>
      <c r="BJ26" s="220"/>
      <c r="BK26" s="220"/>
      <c r="BL26" s="220"/>
      <c r="BM26" s="220"/>
      <c r="BN26" s="220"/>
      <c r="BO26" s="229"/>
      <c r="BP26" s="229"/>
      <c r="BQ26" s="226">
        <v>20</v>
      </c>
      <c r="BR26" s="227"/>
      <c r="BS26" s="1014"/>
      <c r="BT26" s="1015"/>
      <c r="BU26" s="1015"/>
      <c r="BV26" s="1015"/>
      <c r="BW26" s="1015"/>
      <c r="BX26" s="1015"/>
      <c r="BY26" s="1015"/>
      <c r="BZ26" s="1015"/>
      <c r="CA26" s="1015"/>
      <c r="CB26" s="1015"/>
      <c r="CC26" s="1015"/>
      <c r="CD26" s="1015"/>
      <c r="CE26" s="1015"/>
      <c r="CF26" s="1015"/>
      <c r="CG26" s="1036"/>
      <c r="CH26" s="1011"/>
      <c r="CI26" s="1012"/>
      <c r="CJ26" s="1012"/>
      <c r="CK26" s="1012"/>
      <c r="CL26" s="1013"/>
      <c r="CM26" s="1011"/>
      <c r="CN26" s="1012"/>
      <c r="CO26" s="1012"/>
      <c r="CP26" s="1012"/>
      <c r="CQ26" s="1013"/>
      <c r="CR26" s="1011"/>
      <c r="CS26" s="1012"/>
      <c r="CT26" s="1012"/>
      <c r="CU26" s="1012"/>
      <c r="CV26" s="1013"/>
      <c r="CW26" s="1011"/>
      <c r="CX26" s="1012"/>
      <c r="CY26" s="1012"/>
      <c r="CZ26" s="1012"/>
      <c r="DA26" s="1013"/>
      <c r="DB26" s="1011"/>
      <c r="DC26" s="1012"/>
      <c r="DD26" s="1012"/>
      <c r="DE26" s="1012"/>
      <c r="DF26" s="1013"/>
      <c r="DG26" s="1011"/>
      <c r="DH26" s="1012"/>
      <c r="DI26" s="1012"/>
      <c r="DJ26" s="1012"/>
      <c r="DK26" s="1013"/>
      <c r="DL26" s="1011"/>
      <c r="DM26" s="1012"/>
      <c r="DN26" s="1012"/>
      <c r="DO26" s="1012"/>
      <c r="DP26" s="1013"/>
      <c r="DQ26" s="1011"/>
      <c r="DR26" s="1012"/>
      <c r="DS26" s="1012"/>
      <c r="DT26" s="1012"/>
      <c r="DU26" s="1013"/>
      <c r="DV26" s="1014"/>
      <c r="DW26" s="1015"/>
      <c r="DX26" s="1015"/>
      <c r="DY26" s="1015"/>
      <c r="DZ26" s="1016"/>
      <c r="EA26" s="218"/>
    </row>
    <row r="27" spans="1:131" ht="26.25" customHeight="1" thickBot="1" x14ac:dyDescent="0.2">
      <c r="A27" s="1020"/>
      <c r="B27" s="1021"/>
      <c r="C27" s="1021"/>
      <c r="D27" s="1021"/>
      <c r="E27" s="1021"/>
      <c r="F27" s="1021"/>
      <c r="G27" s="1021"/>
      <c r="H27" s="1021"/>
      <c r="I27" s="1021"/>
      <c r="J27" s="1021"/>
      <c r="K27" s="1021"/>
      <c r="L27" s="1021"/>
      <c r="M27" s="1021"/>
      <c r="N27" s="1021"/>
      <c r="O27" s="1021"/>
      <c r="P27" s="1022"/>
      <c r="Q27" s="1026"/>
      <c r="R27" s="1027"/>
      <c r="S27" s="1027"/>
      <c r="T27" s="1027"/>
      <c r="U27" s="1028"/>
      <c r="V27" s="1026"/>
      <c r="W27" s="1027"/>
      <c r="X27" s="1027"/>
      <c r="Y27" s="1027"/>
      <c r="Z27" s="1028"/>
      <c r="AA27" s="1026"/>
      <c r="AB27" s="1027"/>
      <c r="AC27" s="1027"/>
      <c r="AD27" s="1027"/>
      <c r="AE27" s="1027"/>
      <c r="AF27" s="1079"/>
      <c r="AG27" s="1033"/>
      <c r="AH27" s="1033"/>
      <c r="AI27" s="1033"/>
      <c r="AJ27" s="1080"/>
      <c r="AK27" s="1027"/>
      <c r="AL27" s="1027"/>
      <c r="AM27" s="1027"/>
      <c r="AN27" s="1027"/>
      <c r="AO27" s="1028"/>
      <c r="AP27" s="1026"/>
      <c r="AQ27" s="1027"/>
      <c r="AR27" s="1027"/>
      <c r="AS27" s="1027"/>
      <c r="AT27" s="1028"/>
      <c r="AU27" s="1026"/>
      <c r="AV27" s="1027"/>
      <c r="AW27" s="1027"/>
      <c r="AX27" s="1027"/>
      <c r="AY27" s="1028"/>
      <c r="AZ27" s="1026"/>
      <c r="BA27" s="1027"/>
      <c r="BB27" s="1027"/>
      <c r="BC27" s="1027"/>
      <c r="BD27" s="1028"/>
      <c r="BE27" s="1026"/>
      <c r="BF27" s="1027"/>
      <c r="BG27" s="1027"/>
      <c r="BH27" s="1027"/>
      <c r="BI27" s="1038"/>
      <c r="BJ27" s="220"/>
      <c r="BK27" s="220"/>
      <c r="BL27" s="220"/>
      <c r="BM27" s="220"/>
      <c r="BN27" s="220"/>
      <c r="BO27" s="229"/>
      <c r="BP27" s="229"/>
      <c r="BQ27" s="226">
        <v>21</v>
      </c>
      <c r="BR27" s="227"/>
      <c r="BS27" s="1014"/>
      <c r="BT27" s="1015"/>
      <c r="BU27" s="1015"/>
      <c r="BV27" s="1015"/>
      <c r="BW27" s="1015"/>
      <c r="BX27" s="1015"/>
      <c r="BY27" s="1015"/>
      <c r="BZ27" s="1015"/>
      <c r="CA27" s="1015"/>
      <c r="CB27" s="1015"/>
      <c r="CC27" s="1015"/>
      <c r="CD27" s="1015"/>
      <c r="CE27" s="1015"/>
      <c r="CF27" s="1015"/>
      <c r="CG27" s="1036"/>
      <c r="CH27" s="1011"/>
      <c r="CI27" s="1012"/>
      <c r="CJ27" s="1012"/>
      <c r="CK27" s="1012"/>
      <c r="CL27" s="1013"/>
      <c r="CM27" s="1011"/>
      <c r="CN27" s="1012"/>
      <c r="CO27" s="1012"/>
      <c r="CP27" s="1012"/>
      <c r="CQ27" s="1013"/>
      <c r="CR27" s="1011"/>
      <c r="CS27" s="1012"/>
      <c r="CT27" s="1012"/>
      <c r="CU27" s="1012"/>
      <c r="CV27" s="1013"/>
      <c r="CW27" s="1011"/>
      <c r="CX27" s="1012"/>
      <c r="CY27" s="1012"/>
      <c r="CZ27" s="1012"/>
      <c r="DA27" s="1013"/>
      <c r="DB27" s="1011"/>
      <c r="DC27" s="1012"/>
      <c r="DD27" s="1012"/>
      <c r="DE27" s="1012"/>
      <c r="DF27" s="1013"/>
      <c r="DG27" s="1011"/>
      <c r="DH27" s="1012"/>
      <c r="DI27" s="1012"/>
      <c r="DJ27" s="1012"/>
      <c r="DK27" s="1013"/>
      <c r="DL27" s="1011"/>
      <c r="DM27" s="1012"/>
      <c r="DN27" s="1012"/>
      <c r="DO27" s="1012"/>
      <c r="DP27" s="1013"/>
      <c r="DQ27" s="1011"/>
      <c r="DR27" s="1012"/>
      <c r="DS27" s="1012"/>
      <c r="DT27" s="1012"/>
      <c r="DU27" s="1013"/>
      <c r="DV27" s="1014"/>
      <c r="DW27" s="1015"/>
      <c r="DX27" s="1015"/>
      <c r="DY27" s="1015"/>
      <c r="DZ27" s="1016"/>
      <c r="EA27" s="218"/>
    </row>
    <row r="28" spans="1:131" ht="26.25" customHeight="1" thickTop="1" x14ac:dyDescent="0.15">
      <c r="A28" s="230">
        <v>1</v>
      </c>
      <c r="B28" s="1069" t="s">
        <v>387</v>
      </c>
      <c r="C28" s="1070"/>
      <c r="D28" s="1070"/>
      <c r="E28" s="1070"/>
      <c r="F28" s="1070"/>
      <c r="G28" s="1070"/>
      <c r="H28" s="1070"/>
      <c r="I28" s="1070"/>
      <c r="J28" s="1070"/>
      <c r="K28" s="1070"/>
      <c r="L28" s="1070"/>
      <c r="M28" s="1070"/>
      <c r="N28" s="1070"/>
      <c r="O28" s="1070"/>
      <c r="P28" s="1071"/>
      <c r="Q28" s="1072">
        <v>847</v>
      </c>
      <c r="R28" s="1073"/>
      <c r="S28" s="1073"/>
      <c r="T28" s="1073"/>
      <c r="U28" s="1073"/>
      <c r="V28" s="1073">
        <v>825</v>
      </c>
      <c r="W28" s="1073"/>
      <c r="X28" s="1073"/>
      <c r="Y28" s="1073"/>
      <c r="Z28" s="1073"/>
      <c r="AA28" s="1073">
        <v>22</v>
      </c>
      <c r="AB28" s="1073"/>
      <c r="AC28" s="1073"/>
      <c r="AD28" s="1073"/>
      <c r="AE28" s="1074"/>
      <c r="AF28" s="1075">
        <v>22</v>
      </c>
      <c r="AG28" s="1073"/>
      <c r="AH28" s="1073"/>
      <c r="AI28" s="1073"/>
      <c r="AJ28" s="1076"/>
      <c r="AK28" s="1064">
        <v>155</v>
      </c>
      <c r="AL28" s="1065"/>
      <c r="AM28" s="1065"/>
      <c r="AN28" s="1065"/>
      <c r="AO28" s="1065"/>
      <c r="AP28" s="1065" t="s">
        <v>554</v>
      </c>
      <c r="AQ28" s="1065"/>
      <c r="AR28" s="1065"/>
      <c r="AS28" s="1065"/>
      <c r="AT28" s="1065"/>
      <c r="AU28" s="1065" t="s">
        <v>554</v>
      </c>
      <c r="AV28" s="1065"/>
      <c r="AW28" s="1065"/>
      <c r="AX28" s="1065"/>
      <c r="AY28" s="1065"/>
      <c r="AZ28" s="1066" t="s">
        <v>554</v>
      </c>
      <c r="BA28" s="1066"/>
      <c r="BB28" s="1066"/>
      <c r="BC28" s="1066"/>
      <c r="BD28" s="1066"/>
      <c r="BE28" s="1067"/>
      <c r="BF28" s="1067"/>
      <c r="BG28" s="1067"/>
      <c r="BH28" s="1067"/>
      <c r="BI28" s="1068"/>
      <c r="BJ28" s="220"/>
      <c r="BK28" s="220"/>
      <c r="BL28" s="220"/>
      <c r="BM28" s="220"/>
      <c r="BN28" s="220"/>
      <c r="BO28" s="229"/>
      <c r="BP28" s="229"/>
      <c r="BQ28" s="226">
        <v>22</v>
      </c>
      <c r="BR28" s="227"/>
      <c r="BS28" s="1014"/>
      <c r="BT28" s="1015"/>
      <c r="BU28" s="1015"/>
      <c r="BV28" s="1015"/>
      <c r="BW28" s="1015"/>
      <c r="BX28" s="1015"/>
      <c r="BY28" s="1015"/>
      <c r="BZ28" s="1015"/>
      <c r="CA28" s="1015"/>
      <c r="CB28" s="1015"/>
      <c r="CC28" s="1015"/>
      <c r="CD28" s="1015"/>
      <c r="CE28" s="1015"/>
      <c r="CF28" s="1015"/>
      <c r="CG28" s="1036"/>
      <c r="CH28" s="1011"/>
      <c r="CI28" s="1012"/>
      <c r="CJ28" s="1012"/>
      <c r="CK28" s="1012"/>
      <c r="CL28" s="1013"/>
      <c r="CM28" s="1011"/>
      <c r="CN28" s="1012"/>
      <c r="CO28" s="1012"/>
      <c r="CP28" s="1012"/>
      <c r="CQ28" s="1013"/>
      <c r="CR28" s="1011"/>
      <c r="CS28" s="1012"/>
      <c r="CT28" s="1012"/>
      <c r="CU28" s="1012"/>
      <c r="CV28" s="1013"/>
      <c r="CW28" s="1011"/>
      <c r="CX28" s="1012"/>
      <c r="CY28" s="1012"/>
      <c r="CZ28" s="1012"/>
      <c r="DA28" s="1013"/>
      <c r="DB28" s="1011"/>
      <c r="DC28" s="1012"/>
      <c r="DD28" s="1012"/>
      <c r="DE28" s="1012"/>
      <c r="DF28" s="1013"/>
      <c r="DG28" s="1011"/>
      <c r="DH28" s="1012"/>
      <c r="DI28" s="1012"/>
      <c r="DJ28" s="1012"/>
      <c r="DK28" s="1013"/>
      <c r="DL28" s="1011"/>
      <c r="DM28" s="1012"/>
      <c r="DN28" s="1012"/>
      <c r="DO28" s="1012"/>
      <c r="DP28" s="1013"/>
      <c r="DQ28" s="1011"/>
      <c r="DR28" s="1012"/>
      <c r="DS28" s="1012"/>
      <c r="DT28" s="1012"/>
      <c r="DU28" s="1013"/>
      <c r="DV28" s="1014"/>
      <c r="DW28" s="1015"/>
      <c r="DX28" s="1015"/>
      <c r="DY28" s="1015"/>
      <c r="DZ28" s="1016"/>
      <c r="EA28" s="218"/>
    </row>
    <row r="29" spans="1:131" ht="26.25" customHeight="1" x14ac:dyDescent="0.15">
      <c r="A29" s="230">
        <v>2</v>
      </c>
      <c r="B29" s="1052" t="s">
        <v>388</v>
      </c>
      <c r="C29" s="1053"/>
      <c r="D29" s="1053"/>
      <c r="E29" s="1053"/>
      <c r="F29" s="1053"/>
      <c r="G29" s="1053"/>
      <c r="H29" s="1053"/>
      <c r="I29" s="1053"/>
      <c r="J29" s="1053"/>
      <c r="K29" s="1053"/>
      <c r="L29" s="1053"/>
      <c r="M29" s="1053"/>
      <c r="N29" s="1053"/>
      <c r="O29" s="1053"/>
      <c r="P29" s="1054"/>
      <c r="Q29" s="1060">
        <v>86</v>
      </c>
      <c r="R29" s="1061"/>
      <c r="S29" s="1061"/>
      <c r="T29" s="1061"/>
      <c r="U29" s="1061"/>
      <c r="V29" s="1061">
        <v>85</v>
      </c>
      <c r="W29" s="1061"/>
      <c r="X29" s="1061"/>
      <c r="Y29" s="1061"/>
      <c r="Z29" s="1061"/>
      <c r="AA29" s="1061">
        <v>1</v>
      </c>
      <c r="AB29" s="1061"/>
      <c r="AC29" s="1061"/>
      <c r="AD29" s="1061"/>
      <c r="AE29" s="1062"/>
      <c r="AF29" s="1057">
        <v>1</v>
      </c>
      <c r="AG29" s="1058"/>
      <c r="AH29" s="1058"/>
      <c r="AI29" s="1058"/>
      <c r="AJ29" s="1059"/>
      <c r="AK29" s="980">
        <v>16</v>
      </c>
      <c r="AL29" s="971"/>
      <c r="AM29" s="971"/>
      <c r="AN29" s="971"/>
      <c r="AO29" s="971"/>
      <c r="AP29" s="971" t="s">
        <v>554</v>
      </c>
      <c r="AQ29" s="971"/>
      <c r="AR29" s="971"/>
      <c r="AS29" s="971"/>
      <c r="AT29" s="971"/>
      <c r="AU29" s="971" t="s">
        <v>554</v>
      </c>
      <c r="AV29" s="971"/>
      <c r="AW29" s="971"/>
      <c r="AX29" s="971"/>
      <c r="AY29" s="971"/>
      <c r="AZ29" s="1063" t="s">
        <v>554</v>
      </c>
      <c r="BA29" s="1063"/>
      <c r="BB29" s="1063"/>
      <c r="BC29" s="1063"/>
      <c r="BD29" s="1063"/>
      <c r="BE29" s="972"/>
      <c r="BF29" s="972"/>
      <c r="BG29" s="972"/>
      <c r="BH29" s="972"/>
      <c r="BI29" s="973"/>
      <c r="BJ29" s="220"/>
      <c r="BK29" s="220"/>
      <c r="BL29" s="220"/>
      <c r="BM29" s="220"/>
      <c r="BN29" s="220"/>
      <c r="BO29" s="229"/>
      <c r="BP29" s="229"/>
      <c r="BQ29" s="226">
        <v>23</v>
      </c>
      <c r="BR29" s="227"/>
      <c r="BS29" s="1014"/>
      <c r="BT29" s="1015"/>
      <c r="BU29" s="1015"/>
      <c r="BV29" s="1015"/>
      <c r="BW29" s="1015"/>
      <c r="BX29" s="1015"/>
      <c r="BY29" s="1015"/>
      <c r="BZ29" s="1015"/>
      <c r="CA29" s="1015"/>
      <c r="CB29" s="1015"/>
      <c r="CC29" s="1015"/>
      <c r="CD29" s="1015"/>
      <c r="CE29" s="1015"/>
      <c r="CF29" s="1015"/>
      <c r="CG29" s="1036"/>
      <c r="CH29" s="1011"/>
      <c r="CI29" s="1012"/>
      <c r="CJ29" s="1012"/>
      <c r="CK29" s="1012"/>
      <c r="CL29" s="1013"/>
      <c r="CM29" s="1011"/>
      <c r="CN29" s="1012"/>
      <c r="CO29" s="1012"/>
      <c r="CP29" s="1012"/>
      <c r="CQ29" s="1013"/>
      <c r="CR29" s="1011"/>
      <c r="CS29" s="1012"/>
      <c r="CT29" s="1012"/>
      <c r="CU29" s="1012"/>
      <c r="CV29" s="1013"/>
      <c r="CW29" s="1011"/>
      <c r="CX29" s="1012"/>
      <c r="CY29" s="1012"/>
      <c r="CZ29" s="1012"/>
      <c r="DA29" s="1013"/>
      <c r="DB29" s="1011"/>
      <c r="DC29" s="1012"/>
      <c r="DD29" s="1012"/>
      <c r="DE29" s="1012"/>
      <c r="DF29" s="1013"/>
      <c r="DG29" s="1011"/>
      <c r="DH29" s="1012"/>
      <c r="DI29" s="1012"/>
      <c r="DJ29" s="1012"/>
      <c r="DK29" s="1013"/>
      <c r="DL29" s="1011"/>
      <c r="DM29" s="1012"/>
      <c r="DN29" s="1012"/>
      <c r="DO29" s="1012"/>
      <c r="DP29" s="1013"/>
      <c r="DQ29" s="1011"/>
      <c r="DR29" s="1012"/>
      <c r="DS29" s="1012"/>
      <c r="DT29" s="1012"/>
      <c r="DU29" s="1013"/>
      <c r="DV29" s="1014"/>
      <c r="DW29" s="1015"/>
      <c r="DX29" s="1015"/>
      <c r="DY29" s="1015"/>
      <c r="DZ29" s="1016"/>
      <c r="EA29" s="218"/>
    </row>
    <row r="30" spans="1:131" ht="26.25" customHeight="1" x14ac:dyDescent="0.15">
      <c r="A30" s="230">
        <v>3</v>
      </c>
      <c r="B30" s="1052" t="s">
        <v>389</v>
      </c>
      <c r="C30" s="1053"/>
      <c r="D30" s="1053"/>
      <c r="E30" s="1053"/>
      <c r="F30" s="1053"/>
      <c r="G30" s="1053"/>
      <c r="H30" s="1053"/>
      <c r="I30" s="1053"/>
      <c r="J30" s="1053"/>
      <c r="K30" s="1053"/>
      <c r="L30" s="1053"/>
      <c r="M30" s="1053"/>
      <c r="N30" s="1053"/>
      <c r="O30" s="1053"/>
      <c r="P30" s="1054"/>
      <c r="Q30" s="1060">
        <v>289</v>
      </c>
      <c r="R30" s="1061"/>
      <c r="S30" s="1061"/>
      <c r="T30" s="1061"/>
      <c r="U30" s="1061"/>
      <c r="V30" s="1061">
        <v>235</v>
      </c>
      <c r="W30" s="1061"/>
      <c r="X30" s="1061"/>
      <c r="Y30" s="1061"/>
      <c r="Z30" s="1061"/>
      <c r="AA30" s="1061">
        <v>54</v>
      </c>
      <c r="AB30" s="1061"/>
      <c r="AC30" s="1061"/>
      <c r="AD30" s="1061"/>
      <c r="AE30" s="1062"/>
      <c r="AF30" s="1057">
        <v>445</v>
      </c>
      <c r="AG30" s="1058"/>
      <c r="AH30" s="1058"/>
      <c r="AI30" s="1058"/>
      <c r="AJ30" s="1059"/>
      <c r="AK30" s="980">
        <v>81</v>
      </c>
      <c r="AL30" s="971"/>
      <c r="AM30" s="971"/>
      <c r="AN30" s="971"/>
      <c r="AO30" s="971"/>
      <c r="AP30" s="971">
        <v>406</v>
      </c>
      <c r="AQ30" s="971"/>
      <c r="AR30" s="971"/>
      <c r="AS30" s="971"/>
      <c r="AT30" s="971"/>
      <c r="AU30" s="971">
        <v>339</v>
      </c>
      <c r="AV30" s="971"/>
      <c r="AW30" s="971"/>
      <c r="AX30" s="971"/>
      <c r="AY30" s="971"/>
      <c r="AZ30" s="1063" t="s">
        <v>554</v>
      </c>
      <c r="BA30" s="1063"/>
      <c r="BB30" s="1063"/>
      <c r="BC30" s="1063"/>
      <c r="BD30" s="1063"/>
      <c r="BE30" s="972" t="s">
        <v>390</v>
      </c>
      <c r="BF30" s="972"/>
      <c r="BG30" s="972"/>
      <c r="BH30" s="972"/>
      <c r="BI30" s="973"/>
      <c r="BJ30" s="220"/>
      <c r="BK30" s="220"/>
      <c r="BL30" s="220"/>
      <c r="BM30" s="220"/>
      <c r="BN30" s="220"/>
      <c r="BO30" s="229"/>
      <c r="BP30" s="229"/>
      <c r="BQ30" s="226">
        <v>24</v>
      </c>
      <c r="BR30" s="227"/>
      <c r="BS30" s="1014"/>
      <c r="BT30" s="1015"/>
      <c r="BU30" s="1015"/>
      <c r="BV30" s="1015"/>
      <c r="BW30" s="1015"/>
      <c r="BX30" s="1015"/>
      <c r="BY30" s="1015"/>
      <c r="BZ30" s="1015"/>
      <c r="CA30" s="1015"/>
      <c r="CB30" s="1015"/>
      <c r="CC30" s="1015"/>
      <c r="CD30" s="1015"/>
      <c r="CE30" s="1015"/>
      <c r="CF30" s="1015"/>
      <c r="CG30" s="1036"/>
      <c r="CH30" s="1011"/>
      <c r="CI30" s="1012"/>
      <c r="CJ30" s="1012"/>
      <c r="CK30" s="1012"/>
      <c r="CL30" s="1013"/>
      <c r="CM30" s="1011"/>
      <c r="CN30" s="1012"/>
      <c r="CO30" s="1012"/>
      <c r="CP30" s="1012"/>
      <c r="CQ30" s="1013"/>
      <c r="CR30" s="1011"/>
      <c r="CS30" s="1012"/>
      <c r="CT30" s="1012"/>
      <c r="CU30" s="1012"/>
      <c r="CV30" s="1013"/>
      <c r="CW30" s="1011"/>
      <c r="CX30" s="1012"/>
      <c r="CY30" s="1012"/>
      <c r="CZ30" s="1012"/>
      <c r="DA30" s="1013"/>
      <c r="DB30" s="1011"/>
      <c r="DC30" s="1012"/>
      <c r="DD30" s="1012"/>
      <c r="DE30" s="1012"/>
      <c r="DF30" s="1013"/>
      <c r="DG30" s="1011"/>
      <c r="DH30" s="1012"/>
      <c r="DI30" s="1012"/>
      <c r="DJ30" s="1012"/>
      <c r="DK30" s="1013"/>
      <c r="DL30" s="1011"/>
      <c r="DM30" s="1012"/>
      <c r="DN30" s="1012"/>
      <c r="DO30" s="1012"/>
      <c r="DP30" s="1013"/>
      <c r="DQ30" s="1011"/>
      <c r="DR30" s="1012"/>
      <c r="DS30" s="1012"/>
      <c r="DT30" s="1012"/>
      <c r="DU30" s="1013"/>
      <c r="DV30" s="1014"/>
      <c r="DW30" s="1015"/>
      <c r="DX30" s="1015"/>
      <c r="DY30" s="1015"/>
      <c r="DZ30" s="1016"/>
      <c r="EA30" s="218"/>
    </row>
    <row r="31" spans="1:131" ht="26.25" customHeight="1" x14ac:dyDescent="0.15">
      <c r="A31" s="230">
        <v>4</v>
      </c>
      <c r="B31" s="1052" t="s">
        <v>391</v>
      </c>
      <c r="C31" s="1053"/>
      <c r="D31" s="1053"/>
      <c r="E31" s="1053"/>
      <c r="F31" s="1053"/>
      <c r="G31" s="1053"/>
      <c r="H31" s="1053"/>
      <c r="I31" s="1053"/>
      <c r="J31" s="1053"/>
      <c r="K31" s="1053"/>
      <c r="L31" s="1053"/>
      <c r="M31" s="1053"/>
      <c r="N31" s="1053"/>
      <c r="O31" s="1053"/>
      <c r="P31" s="1054"/>
      <c r="Q31" s="1060">
        <v>450</v>
      </c>
      <c r="R31" s="1061"/>
      <c r="S31" s="1061"/>
      <c r="T31" s="1061"/>
      <c r="U31" s="1061"/>
      <c r="V31" s="1061">
        <v>456</v>
      </c>
      <c r="W31" s="1061"/>
      <c r="X31" s="1061"/>
      <c r="Y31" s="1061"/>
      <c r="Z31" s="1061"/>
      <c r="AA31" s="1061">
        <v>-6</v>
      </c>
      <c r="AB31" s="1061"/>
      <c r="AC31" s="1061"/>
      <c r="AD31" s="1061"/>
      <c r="AE31" s="1062"/>
      <c r="AF31" s="1057">
        <v>79</v>
      </c>
      <c r="AG31" s="1058"/>
      <c r="AH31" s="1058"/>
      <c r="AI31" s="1058"/>
      <c r="AJ31" s="1059"/>
      <c r="AK31" s="980">
        <v>95</v>
      </c>
      <c r="AL31" s="971"/>
      <c r="AM31" s="971"/>
      <c r="AN31" s="971"/>
      <c r="AO31" s="971"/>
      <c r="AP31" s="971">
        <v>187</v>
      </c>
      <c r="AQ31" s="971"/>
      <c r="AR31" s="971"/>
      <c r="AS31" s="971"/>
      <c r="AT31" s="971"/>
      <c r="AU31" s="971">
        <v>112</v>
      </c>
      <c r="AV31" s="971"/>
      <c r="AW31" s="971"/>
      <c r="AX31" s="971"/>
      <c r="AY31" s="971"/>
      <c r="AZ31" s="1063" t="s">
        <v>554</v>
      </c>
      <c r="BA31" s="1063"/>
      <c r="BB31" s="1063"/>
      <c r="BC31" s="1063"/>
      <c r="BD31" s="1063"/>
      <c r="BE31" s="972" t="s">
        <v>390</v>
      </c>
      <c r="BF31" s="972"/>
      <c r="BG31" s="972"/>
      <c r="BH31" s="972"/>
      <c r="BI31" s="973"/>
      <c r="BJ31" s="220"/>
      <c r="BK31" s="220"/>
      <c r="BL31" s="220"/>
      <c r="BM31" s="220"/>
      <c r="BN31" s="220"/>
      <c r="BO31" s="229"/>
      <c r="BP31" s="229"/>
      <c r="BQ31" s="226">
        <v>25</v>
      </c>
      <c r="BR31" s="227"/>
      <c r="BS31" s="1014"/>
      <c r="BT31" s="1015"/>
      <c r="BU31" s="1015"/>
      <c r="BV31" s="1015"/>
      <c r="BW31" s="1015"/>
      <c r="BX31" s="1015"/>
      <c r="BY31" s="1015"/>
      <c r="BZ31" s="1015"/>
      <c r="CA31" s="1015"/>
      <c r="CB31" s="1015"/>
      <c r="CC31" s="1015"/>
      <c r="CD31" s="1015"/>
      <c r="CE31" s="1015"/>
      <c r="CF31" s="1015"/>
      <c r="CG31" s="1036"/>
      <c r="CH31" s="1011"/>
      <c r="CI31" s="1012"/>
      <c r="CJ31" s="1012"/>
      <c r="CK31" s="1012"/>
      <c r="CL31" s="1013"/>
      <c r="CM31" s="1011"/>
      <c r="CN31" s="1012"/>
      <c r="CO31" s="1012"/>
      <c r="CP31" s="1012"/>
      <c r="CQ31" s="1013"/>
      <c r="CR31" s="1011"/>
      <c r="CS31" s="1012"/>
      <c r="CT31" s="1012"/>
      <c r="CU31" s="1012"/>
      <c r="CV31" s="1013"/>
      <c r="CW31" s="1011"/>
      <c r="CX31" s="1012"/>
      <c r="CY31" s="1012"/>
      <c r="CZ31" s="1012"/>
      <c r="DA31" s="1013"/>
      <c r="DB31" s="1011"/>
      <c r="DC31" s="1012"/>
      <c r="DD31" s="1012"/>
      <c r="DE31" s="1012"/>
      <c r="DF31" s="1013"/>
      <c r="DG31" s="1011"/>
      <c r="DH31" s="1012"/>
      <c r="DI31" s="1012"/>
      <c r="DJ31" s="1012"/>
      <c r="DK31" s="1013"/>
      <c r="DL31" s="1011"/>
      <c r="DM31" s="1012"/>
      <c r="DN31" s="1012"/>
      <c r="DO31" s="1012"/>
      <c r="DP31" s="1013"/>
      <c r="DQ31" s="1011"/>
      <c r="DR31" s="1012"/>
      <c r="DS31" s="1012"/>
      <c r="DT31" s="1012"/>
      <c r="DU31" s="1013"/>
      <c r="DV31" s="1014"/>
      <c r="DW31" s="1015"/>
      <c r="DX31" s="1015"/>
      <c r="DY31" s="1015"/>
      <c r="DZ31" s="1016"/>
      <c r="EA31" s="218"/>
    </row>
    <row r="32" spans="1:131" ht="26.25" customHeight="1" x14ac:dyDescent="0.15">
      <c r="A32" s="230">
        <v>5</v>
      </c>
      <c r="B32" s="1052"/>
      <c r="C32" s="1053"/>
      <c r="D32" s="1053"/>
      <c r="E32" s="1053"/>
      <c r="F32" s="1053"/>
      <c r="G32" s="1053"/>
      <c r="H32" s="1053"/>
      <c r="I32" s="1053"/>
      <c r="J32" s="1053"/>
      <c r="K32" s="1053"/>
      <c r="L32" s="1053"/>
      <c r="M32" s="1053"/>
      <c r="N32" s="1053"/>
      <c r="O32" s="1053"/>
      <c r="P32" s="1054"/>
      <c r="Q32" s="1060"/>
      <c r="R32" s="1061"/>
      <c r="S32" s="1061"/>
      <c r="T32" s="1061"/>
      <c r="U32" s="1061"/>
      <c r="V32" s="1061"/>
      <c r="W32" s="1061"/>
      <c r="X32" s="1061"/>
      <c r="Y32" s="1061"/>
      <c r="Z32" s="1061"/>
      <c r="AA32" s="1061"/>
      <c r="AB32" s="1061"/>
      <c r="AC32" s="1061"/>
      <c r="AD32" s="1061"/>
      <c r="AE32" s="1062"/>
      <c r="AF32" s="1057"/>
      <c r="AG32" s="1058"/>
      <c r="AH32" s="1058"/>
      <c r="AI32" s="1058"/>
      <c r="AJ32" s="1059"/>
      <c r="AK32" s="980"/>
      <c r="AL32" s="971"/>
      <c r="AM32" s="971"/>
      <c r="AN32" s="971"/>
      <c r="AO32" s="971"/>
      <c r="AP32" s="971"/>
      <c r="AQ32" s="971"/>
      <c r="AR32" s="971"/>
      <c r="AS32" s="971"/>
      <c r="AT32" s="971"/>
      <c r="AU32" s="971"/>
      <c r="AV32" s="971"/>
      <c r="AW32" s="971"/>
      <c r="AX32" s="971"/>
      <c r="AY32" s="971"/>
      <c r="AZ32" s="1063"/>
      <c r="BA32" s="1063"/>
      <c r="BB32" s="1063"/>
      <c r="BC32" s="1063"/>
      <c r="BD32" s="1063"/>
      <c r="BE32" s="972"/>
      <c r="BF32" s="972"/>
      <c r="BG32" s="972"/>
      <c r="BH32" s="972"/>
      <c r="BI32" s="973"/>
      <c r="BJ32" s="220"/>
      <c r="BK32" s="220"/>
      <c r="BL32" s="220"/>
      <c r="BM32" s="220"/>
      <c r="BN32" s="220"/>
      <c r="BO32" s="229"/>
      <c r="BP32" s="229"/>
      <c r="BQ32" s="226">
        <v>26</v>
      </c>
      <c r="BR32" s="227"/>
      <c r="BS32" s="1014"/>
      <c r="BT32" s="1015"/>
      <c r="BU32" s="1015"/>
      <c r="BV32" s="1015"/>
      <c r="BW32" s="1015"/>
      <c r="BX32" s="1015"/>
      <c r="BY32" s="1015"/>
      <c r="BZ32" s="1015"/>
      <c r="CA32" s="1015"/>
      <c r="CB32" s="1015"/>
      <c r="CC32" s="1015"/>
      <c r="CD32" s="1015"/>
      <c r="CE32" s="1015"/>
      <c r="CF32" s="1015"/>
      <c r="CG32" s="1036"/>
      <c r="CH32" s="1011"/>
      <c r="CI32" s="1012"/>
      <c r="CJ32" s="1012"/>
      <c r="CK32" s="1012"/>
      <c r="CL32" s="1013"/>
      <c r="CM32" s="1011"/>
      <c r="CN32" s="1012"/>
      <c r="CO32" s="1012"/>
      <c r="CP32" s="1012"/>
      <c r="CQ32" s="1013"/>
      <c r="CR32" s="1011"/>
      <c r="CS32" s="1012"/>
      <c r="CT32" s="1012"/>
      <c r="CU32" s="1012"/>
      <c r="CV32" s="1013"/>
      <c r="CW32" s="1011"/>
      <c r="CX32" s="1012"/>
      <c r="CY32" s="1012"/>
      <c r="CZ32" s="1012"/>
      <c r="DA32" s="1013"/>
      <c r="DB32" s="1011"/>
      <c r="DC32" s="1012"/>
      <c r="DD32" s="1012"/>
      <c r="DE32" s="1012"/>
      <c r="DF32" s="1013"/>
      <c r="DG32" s="1011"/>
      <c r="DH32" s="1012"/>
      <c r="DI32" s="1012"/>
      <c r="DJ32" s="1012"/>
      <c r="DK32" s="1013"/>
      <c r="DL32" s="1011"/>
      <c r="DM32" s="1012"/>
      <c r="DN32" s="1012"/>
      <c r="DO32" s="1012"/>
      <c r="DP32" s="1013"/>
      <c r="DQ32" s="1011"/>
      <c r="DR32" s="1012"/>
      <c r="DS32" s="1012"/>
      <c r="DT32" s="1012"/>
      <c r="DU32" s="1013"/>
      <c r="DV32" s="1014"/>
      <c r="DW32" s="1015"/>
      <c r="DX32" s="1015"/>
      <c r="DY32" s="1015"/>
      <c r="DZ32" s="1016"/>
      <c r="EA32" s="218"/>
    </row>
    <row r="33" spans="1:131" ht="26.25" customHeight="1" x14ac:dyDescent="0.15">
      <c r="A33" s="230">
        <v>6</v>
      </c>
      <c r="B33" s="1052"/>
      <c r="C33" s="1053"/>
      <c r="D33" s="1053"/>
      <c r="E33" s="1053"/>
      <c r="F33" s="1053"/>
      <c r="G33" s="1053"/>
      <c r="H33" s="1053"/>
      <c r="I33" s="1053"/>
      <c r="J33" s="1053"/>
      <c r="K33" s="1053"/>
      <c r="L33" s="1053"/>
      <c r="M33" s="1053"/>
      <c r="N33" s="1053"/>
      <c r="O33" s="1053"/>
      <c r="P33" s="1054"/>
      <c r="Q33" s="1060"/>
      <c r="R33" s="1061"/>
      <c r="S33" s="1061"/>
      <c r="T33" s="1061"/>
      <c r="U33" s="1061"/>
      <c r="V33" s="1061"/>
      <c r="W33" s="1061"/>
      <c r="X33" s="1061"/>
      <c r="Y33" s="1061"/>
      <c r="Z33" s="1061"/>
      <c r="AA33" s="1061"/>
      <c r="AB33" s="1061"/>
      <c r="AC33" s="1061"/>
      <c r="AD33" s="1061"/>
      <c r="AE33" s="1062"/>
      <c r="AF33" s="1057"/>
      <c r="AG33" s="1058"/>
      <c r="AH33" s="1058"/>
      <c r="AI33" s="1058"/>
      <c r="AJ33" s="1059"/>
      <c r="AK33" s="980"/>
      <c r="AL33" s="971"/>
      <c r="AM33" s="971"/>
      <c r="AN33" s="971"/>
      <c r="AO33" s="971"/>
      <c r="AP33" s="971"/>
      <c r="AQ33" s="971"/>
      <c r="AR33" s="971"/>
      <c r="AS33" s="971"/>
      <c r="AT33" s="971"/>
      <c r="AU33" s="971"/>
      <c r="AV33" s="971"/>
      <c r="AW33" s="971"/>
      <c r="AX33" s="971"/>
      <c r="AY33" s="971"/>
      <c r="AZ33" s="1063"/>
      <c r="BA33" s="1063"/>
      <c r="BB33" s="1063"/>
      <c r="BC33" s="1063"/>
      <c r="BD33" s="1063"/>
      <c r="BE33" s="972"/>
      <c r="BF33" s="972"/>
      <c r="BG33" s="972"/>
      <c r="BH33" s="972"/>
      <c r="BI33" s="973"/>
      <c r="BJ33" s="220"/>
      <c r="BK33" s="220"/>
      <c r="BL33" s="220"/>
      <c r="BM33" s="220"/>
      <c r="BN33" s="220"/>
      <c r="BO33" s="229"/>
      <c r="BP33" s="229"/>
      <c r="BQ33" s="226">
        <v>27</v>
      </c>
      <c r="BR33" s="227"/>
      <c r="BS33" s="1014"/>
      <c r="BT33" s="1015"/>
      <c r="BU33" s="1015"/>
      <c r="BV33" s="1015"/>
      <c r="BW33" s="1015"/>
      <c r="BX33" s="1015"/>
      <c r="BY33" s="1015"/>
      <c r="BZ33" s="1015"/>
      <c r="CA33" s="1015"/>
      <c r="CB33" s="1015"/>
      <c r="CC33" s="1015"/>
      <c r="CD33" s="1015"/>
      <c r="CE33" s="1015"/>
      <c r="CF33" s="1015"/>
      <c r="CG33" s="1036"/>
      <c r="CH33" s="1011"/>
      <c r="CI33" s="1012"/>
      <c r="CJ33" s="1012"/>
      <c r="CK33" s="1012"/>
      <c r="CL33" s="1013"/>
      <c r="CM33" s="1011"/>
      <c r="CN33" s="1012"/>
      <c r="CO33" s="1012"/>
      <c r="CP33" s="1012"/>
      <c r="CQ33" s="1013"/>
      <c r="CR33" s="1011"/>
      <c r="CS33" s="1012"/>
      <c r="CT33" s="1012"/>
      <c r="CU33" s="1012"/>
      <c r="CV33" s="1013"/>
      <c r="CW33" s="1011"/>
      <c r="CX33" s="1012"/>
      <c r="CY33" s="1012"/>
      <c r="CZ33" s="1012"/>
      <c r="DA33" s="1013"/>
      <c r="DB33" s="1011"/>
      <c r="DC33" s="1012"/>
      <c r="DD33" s="1012"/>
      <c r="DE33" s="1012"/>
      <c r="DF33" s="1013"/>
      <c r="DG33" s="1011"/>
      <c r="DH33" s="1012"/>
      <c r="DI33" s="1012"/>
      <c r="DJ33" s="1012"/>
      <c r="DK33" s="1013"/>
      <c r="DL33" s="1011"/>
      <c r="DM33" s="1012"/>
      <c r="DN33" s="1012"/>
      <c r="DO33" s="1012"/>
      <c r="DP33" s="1013"/>
      <c r="DQ33" s="1011"/>
      <c r="DR33" s="1012"/>
      <c r="DS33" s="1012"/>
      <c r="DT33" s="1012"/>
      <c r="DU33" s="1013"/>
      <c r="DV33" s="1014"/>
      <c r="DW33" s="1015"/>
      <c r="DX33" s="1015"/>
      <c r="DY33" s="1015"/>
      <c r="DZ33" s="1016"/>
      <c r="EA33" s="218"/>
    </row>
    <row r="34" spans="1:131" ht="26.25" customHeight="1" x14ac:dyDescent="0.15">
      <c r="A34" s="230">
        <v>7</v>
      </c>
      <c r="B34" s="1052"/>
      <c r="C34" s="1053"/>
      <c r="D34" s="1053"/>
      <c r="E34" s="1053"/>
      <c r="F34" s="1053"/>
      <c r="G34" s="1053"/>
      <c r="H34" s="1053"/>
      <c r="I34" s="1053"/>
      <c r="J34" s="1053"/>
      <c r="K34" s="1053"/>
      <c r="L34" s="1053"/>
      <c r="M34" s="1053"/>
      <c r="N34" s="1053"/>
      <c r="O34" s="1053"/>
      <c r="P34" s="1054"/>
      <c r="Q34" s="1060"/>
      <c r="R34" s="1061"/>
      <c r="S34" s="1061"/>
      <c r="T34" s="1061"/>
      <c r="U34" s="1061"/>
      <c r="V34" s="1061"/>
      <c r="W34" s="1061"/>
      <c r="X34" s="1061"/>
      <c r="Y34" s="1061"/>
      <c r="Z34" s="1061"/>
      <c r="AA34" s="1061"/>
      <c r="AB34" s="1061"/>
      <c r="AC34" s="1061"/>
      <c r="AD34" s="1061"/>
      <c r="AE34" s="1062"/>
      <c r="AF34" s="1057"/>
      <c r="AG34" s="1058"/>
      <c r="AH34" s="1058"/>
      <c r="AI34" s="1058"/>
      <c r="AJ34" s="1059"/>
      <c r="AK34" s="980"/>
      <c r="AL34" s="971"/>
      <c r="AM34" s="971"/>
      <c r="AN34" s="971"/>
      <c r="AO34" s="971"/>
      <c r="AP34" s="971"/>
      <c r="AQ34" s="971"/>
      <c r="AR34" s="971"/>
      <c r="AS34" s="971"/>
      <c r="AT34" s="971"/>
      <c r="AU34" s="971"/>
      <c r="AV34" s="971"/>
      <c r="AW34" s="971"/>
      <c r="AX34" s="971"/>
      <c r="AY34" s="971"/>
      <c r="AZ34" s="1063"/>
      <c r="BA34" s="1063"/>
      <c r="BB34" s="1063"/>
      <c r="BC34" s="1063"/>
      <c r="BD34" s="1063"/>
      <c r="BE34" s="972"/>
      <c r="BF34" s="972"/>
      <c r="BG34" s="972"/>
      <c r="BH34" s="972"/>
      <c r="BI34" s="973"/>
      <c r="BJ34" s="220"/>
      <c r="BK34" s="220"/>
      <c r="BL34" s="220"/>
      <c r="BM34" s="220"/>
      <c r="BN34" s="220"/>
      <c r="BO34" s="229"/>
      <c r="BP34" s="229"/>
      <c r="BQ34" s="226">
        <v>28</v>
      </c>
      <c r="BR34" s="227"/>
      <c r="BS34" s="1014"/>
      <c r="BT34" s="1015"/>
      <c r="BU34" s="1015"/>
      <c r="BV34" s="1015"/>
      <c r="BW34" s="1015"/>
      <c r="BX34" s="1015"/>
      <c r="BY34" s="1015"/>
      <c r="BZ34" s="1015"/>
      <c r="CA34" s="1015"/>
      <c r="CB34" s="1015"/>
      <c r="CC34" s="1015"/>
      <c r="CD34" s="1015"/>
      <c r="CE34" s="1015"/>
      <c r="CF34" s="1015"/>
      <c r="CG34" s="1036"/>
      <c r="CH34" s="1011"/>
      <c r="CI34" s="1012"/>
      <c r="CJ34" s="1012"/>
      <c r="CK34" s="1012"/>
      <c r="CL34" s="1013"/>
      <c r="CM34" s="1011"/>
      <c r="CN34" s="1012"/>
      <c r="CO34" s="1012"/>
      <c r="CP34" s="1012"/>
      <c r="CQ34" s="1013"/>
      <c r="CR34" s="1011"/>
      <c r="CS34" s="1012"/>
      <c r="CT34" s="1012"/>
      <c r="CU34" s="1012"/>
      <c r="CV34" s="1013"/>
      <c r="CW34" s="1011"/>
      <c r="CX34" s="1012"/>
      <c r="CY34" s="1012"/>
      <c r="CZ34" s="1012"/>
      <c r="DA34" s="1013"/>
      <c r="DB34" s="1011"/>
      <c r="DC34" s="1012"/>
      <c r="DD34" s="1012"/>
      <c r="DE34" s="1012"/>
      <c r="DF34" s="1013"/>
      <c r="DG34" s="1011"/>
      <c r="DH34" s="1012"/>
      <c r="DI34" s="1012"/>
      <c r="DJ34" s="1012"/>
      <c r="DK34" s="1013"/>
      <c r="DL34" s="1011"/>
      <c r="DM34" s="1012"/>
      <c r="DN34" s="1012"/>
      <c r="DO34" s="1012"/>
      <c r="DP34" s="1013"/>
      <c r="DQ34" s="1011"/>
      <c r="DR34" s="1012"/>
      <c r="DS34" s="1012"/>
      <c r="DT34" s="1012"/>
      <c r="DU34" s="1013"/>
      <c r="DV34" s="1014"/>
      <c r="DW34" s="1015"/>
      <c r="DX34" s="1015"/>
      <c r="DY34" s="1015"/>
      <c r="DZ34" s="1016"/>
      <c r="EA34" s="218"/>
    </row>
    <row r="35" spans="1:131" ht="26.25" customHeight="1" x14ac:dyDescent="0.15">
      <c r="A35" s="230">
        <v>8</v>
      </c>
      <c r="B35" s="1052"/>
      <c r="C35" s="1053"/>
      <c r="D35" s="1053"/>
      <c r="E35" s="1053"/>
      <c r="F35" s="1053"/>
      <c r="G35" s="1053"/>
      <c r="H35" s="1053"/>
      <c r="I35" s="1053"/>
      <c r="J35" s="1053"/>
      <c r="K35" s="1053"/>
      <c r="L35" s="1053"/>
      <c r="M35" s="1053"/>
      <c r="N35" s="1053"/>
      <c r="O35" s="1053"/>
      <c r="P35" s="1054"/>
      <c r="Q35" s="1060"/>
      <c r="R35" s="1061"/>
      <c r="S35" s="1061"/>
      <c r="T35" s="1061"/>
      <c r="U35" s="1061"/>
      <c r="V35" s="1061"/>
      <c r="W35" s="1061"/>
      <c r="X35" s="1061"/>
      <c r="Y35" s="1061"/>
      <c r="Z35" s="1061"/>
      <c r="AA35" s="1061"/>
      <c r="AB35" s="1061"/>
      <c r="AC35" s="1061"/>
      <c r="AD35" s="1061"/>
      <c r="AE35" s="1062"/>
      <c r="AF35" s="1057"/>
      <c r="AG35" s="1058"/>
      <c r="AH35" s="1058"/>
      <c r="AI35" s="1058"/>
      <c r="AJ35" s="1059"/>
      <c r="AK35" s="980"/>
      <c r="AL35" s="971"/>
      <c r="AM35" s="971"/>
      <c r="AN35" s="971"/>
      <c r="AO35" s="971"/>
      <c r="AP35" s="971"/>
      <c r="AQ35" s="971"/>
      <c r="AR35" s="971"/>
      <c r="AS35" s="971"/>
      <c r="AT35" s="971"/>
      <c r="AU35" s="971"/>
      <c r="AV35" s="971"/>
      <c r="AW35" s="971"/>
      <c r="AX35" s="971"/>
      <c r="AY35" s="971"/>
      <c r="AZ35" s="1063"/>
      <c r="BA35" s="1063"/>
      <c r="BB35" s="1063"/>
      <c r="BC35" s="1063"/>
      <c r="BD35" s="1063"/>
      <c r="BE35" s="972"/>
      <c r="BF35" s="972"/>
      <c r="BG35" s="972"/>
      <c r="BH35" s="972"/>
      <c r="BI35" s="973"/>
      <c r="BJ35" s="220"/>
      <c r="BK35" s="220"/>
      <c r="BL35" s="220"/>
      <c r="BM35" s="220"/>
      <c r="BN35" s="220"/>
      <c r="BO35" s="229"/>
      <c r="BP35" s="229"/>
      <c r="BQ35" s="226">
        <v>29</v>
      </c>
      <c r="BR35" s="227"/>
      <c r="BS35" s="1014"/>
      <c r="BT35" s="1015"/>
      <c r="BU35" s="1015"/>
      <c r="BV35" s="1015"/>
      <c r="BW35" s="1015"/>
      <c r="BX35" s="1015"/>
      <c r="BY35" s="1015"/>
      <c r="BZ35" s="1015"/>
      <c r="CA35" s="1015"/>
      <c r="CB35" s="1015"/>
      <c r="CC35" s="1015"/>
      <c r="CD35" s="1015"/>
      <c r="CE35" s="1015"/>
      <c r="CF35" s="1015"/>
      <c r="CG35" s="1036"/>
      <c r="CH35" s="1011"/>
      <c r="CI35" s="1012"/>
      <c r="CJ35" s="1012"/>
      <c r="CK35" s="1012"/>
      <c r="CL35" s="1013"/>
      <c r="CM35" s="1011"/>
      <c r="CN35" s="1012"/>
      <c r="CO35" s="1012"/>
      <c r="CP35" s="1012"/>
      <c r="CQ35" s="1013"/>
      <c r="CR35" s="1011"/>
      <c r="CS35" s="1012"/>
      <c r="CT35" s="1012"/>
      <c r="CU35" s="1012"/>
      <c r="CV35" s="1013"/>
      <c r="CW35" s="1011"/>
      <c r="CX35" s="1012"/>
      <c r="CY35" s="1012"/>
      <c r="CZ35" s="1012"/>
      <c r="DA35" s="1013"/>
      <c r="DB35" s="1011"/>
      <c r="DC35" s="1012"/>
      <c r="DD35" s="1012"/>
      <c r="DE35" s="1012"/>
      <c r="DF35" s="1013"/>
      <c r="DG35" s="1011"/>
      <c r="DH35" s="1012"/>
      <c r="DI35" s="1012"/>
      <c r="DJ35" s="1012"/>
      <c r="DK35" s="1013"/>
      <c r="DL35" s="1011"/>
      <c r="DM35" s="1012"/>
      <c r="DN35" s="1012"/>
      <c r="DO35" s="1012"/>
      <c r="DP35" s="1013"/>
      <c r="DQ35" s="1011"/>
      <c r="DR35" s="1012"/>
      <c r="DS35" s="1012"/>
      <c r="DT35" s="1012"/>
      <c r="DU35" s="1013"/>
      <c r="DV35" s="1014"/>
      <c r="DW35" s="1015"/>
      <c r="DX35" s="1015"/>
      <c r="DY35" s="1015"/>
      <c r="DZ35" s="1016"/>
      <c r="EA35" s="218"/>
    </row>
    <row r="36" spans="1:131" ht="26.25" customHeight="1" x14ac:dyDescent="0.15">
      <c r="A36" s="230">
        <v>9</v>
      </c>
      <c r="B36" s="1052"/>
      <c r="C36" s="1053"/>
      <c r="D36" s="1053"/>
      <c r="E36" s="1053"/>
      <c r="F36" s="1053"/>
      <c r="G36" s="1053"/>
      <c r="H36" s="1053"/>
      <c r="I36" s="1053"/>
      <c r="J36" s="1053"/>
      <c r="K36" s="1053"/>
      <c r="L36" s="1053"/>
      <c r="M36" s="1053"/>
      <c r="N36" s="1053"/>
      <c r="O36" s="1053"/>
      <c r="P36" s="1054"/>
      <c r="Q36" s="1060"/>
      <c r="R36" s="1061"/>
      <c r="S36" s="1061"/>
      <c r="T36" s="1061"/>
      <c r="U36" s="1061"/>
      <c r="V36" s="1061"/>
      <c r="W36" s="1061"/>
      <c r="X36" s="1061"/>
      <c r="Y36" s="1061"/>
      <c r="Z36" s="1061"/>
      <c r="AA36" s="1061"/>
      <c r="AB36" s="1061"/>
      <c r="AC36" s="1061"/>
      <c r="AD36" s="1061"/>
      <c r="AE36" s="1062"/>
      <c r="AF36" s="1057"/>
      <c r="AG36" s="1058"/>
      <c r="AH36" s="1058"/>
      <c r="AI36" s="1058"/>
      <c r="AJ36" s="1059"/>
      <c r="AK36" s="980"/>
      <c r="AL36" s="971"/>
      <c r="AM36" s="971"/>
      <c r="AN36" s="971"/>
      <c r="AO36" s="971"/>
      <c r="AP36" s="971"/>
      <c r="AQ36" s="971"/>
      <c r="AR36" s="971"/>
      <c r="AS36" s="971"/>
      <c r="AT36" s="971"/>
      <c r="AU36" s="971"/>
      <c r="AV36" s="971"/>
      <c r="AW36" s="971"/>
      <c r="AX36" s="971"/>
      <c r="AY36" s="971"/>
      <c r="AZ36" s="1063"/>
      <c r="BA36" s="1063"/>
      <c r="BB36" s="1063"/>
      <c r="BC36" s="1063"/>
      <c r="BD36" s="1063"/>
      <c r="BE36" s="972"/>
      <c r="BF36" s="972"/>
      <c r="BG36" s="972"/>
      <c r="BH36" s="972"/>
      <c r="BI36" s="973"/>
      <c r="BJ36" s="220"/>
      <c r="BK36" s="220"/>
      <c r="BL36" s="220"/>
      <c r="BM36" s="220"/>
      <c r="BN36" s="220"/>
      <c r="BO36" s="229"/>
      <c r="BP36" s="229"/>
      <c r="BQ36" s="226">
        <v>30</v>
      </c>
      <c r="BR36" s="227"/>
      <c r="BS36" s="1014"/>
      <c r="BT36" s="1015"/>
      <c r="BU36" s="1015"/>
      <c r="BV36" s="1015"/>
      <c r="BW36" s="1015"/>
      <c r="BX36" s="1015"/>
      <c r="BY36" s="1015"/>
      <c r="BZ36" s="1015"/>
      <c r="CA36" s="1015"/>
      <c r="CB36" s="1015"/>
      <c r="CC36" s="1015"/>
      <c r="CD36" s="1015"/>
      <c r="CE36" s="1015"/>
      <c r="CF36" s="1015"/>
      <c r="CG36" s="1036"/>
      <c r="CH36" s="1011"/>
      <c r="CI36" s="1012"/>
      <c r="CJ36" s="1012"/>
      <c r="CK36" s="1012"/>
      <c r="CL36" s="1013"/>
      <c r="CM36" s="1011"/>
      <c r="CN36" s="1012"/>
      <c r="CO36" s="1012"/>
      <c r="CP36" s="1012"/>
      <c r="CQ36" s="1013"/>
      <c r="CR36" s="1011"/>
      <c r="CS36" s="1012"/>
      <c r="CT36" s="1012"/>
      <c r="CU36" s="1012"/>
      <c r="CV36" s="1013"/>
      <c r="CW36" s="1011"/>
      <c r="CX36" s="1012"/>
      <c r="CY36" s="1012"/>
      <c r="CZ36" s="1012"/>
      <c r="DA36" s="1013"/>
      <c r="DB36" s="1011"/>
      <c r="DC36" s="1012"/>
      <c r="DD36" s="1012"/>
      <c r="DE36" s="1012"/>
      <c r="DF36" s="1013"/>
      <c r="DG36" s="1011"/>
      <c r="DH36" s="1012"/>
      <c r="DI36" s="1012"/>
      <c r="DJ36" s="1012"/>
      <c r="DK36" s="1013"/>
      <c r="DL36" s="1011"/>
      <c r="DM36" s="1012"/>
      <c r="DN36" s="1012"/>
      <c r="DO36" s="1012"/>
      <c r="DP36" s="1013"/>
      <c r="DQ36" s="1011"/>
      <c r="DR36" s="1012"/>
      <c r="DS36" s="1012"/>
      <c r="DT36" s="1012"/>
      <c r="DU36" s="1013"/>
      <c r="DV36" s="1014"/>
      <c r="DW36" s="1015"/>
      <c r="DX36" s="1015"/>
      <c r="DY36" s="1015"/>
      <c r="DZ36" s="1016"/>
      <c r="EA36" s="218"/>
    </row>
    <row r="37" spans="1:131" ht="26.25" customHeight="1" x14ac:dyDescent="0.15">
      <c r="A37" s="230">
        <v>10</v>
      </c>
      <c r="B37" s="1052"/>
      <c r="C37" s="1053"/>
      <c r="D37" s="1053"/>
      <c r="E37" s="1053"/>
      <c r="F37" s="1053"/>
      <c r="G37" s="1053"/>
      <c r="H37" s="1053"/>
      <c r="I37" s="1053"/>
      <c r="J37" s="1053"/>
      <c r="K37" s="1053"/>
      <c r="L37" s="1053"/>
      <c r="M37" s="1053"/>
      <c r="N37" s="1053"/>
      <c r="O37" s="1053"/>
      <c r="P37" s="1054"/>
      <c r="Q37" s="1060"/>
      <c r="R37" s="1061"/>
      <c r="S37" s="1061"/>
      <c r="T37" s="1061"/>
      <c r="U37" s="1061"/>
      <c r="V37" s="1061"/>
      <c r="W37" s="1061"/>
      <c r="X37" s="1061"/>
      <c r="Y37" s="1061"/>
      <c r="Z37" s="1061"/>
      <c r="AA37" s="1061"/>
      <c r="AB37" s="1061"/>
      <c r="AC37" s="1061"/>
      <c r="AD37" s="1061"/>
      <c r="AE37" s="1062"/>
      <c r="AF37" s="1057"/>
      <c r="AG37" s="1058"/>
      <c r="AH37" s="1058"/>
      <c r="AI37" s="1058"/>
      <c r="AJ37" s="1059"/>
      <c r="AK37" s="980"/>
      <c r="AL37" s="971"/>
      <c r="AM37" s="971"/>
      <c r="AN37" s="971"/>
      <c r="AO37" s="971"/>
      <c r="AP37" s="971"/>
      <c r="AQ37" s="971"/>
      <c r="AR37" s="971"/>
      <c r="AS37" s="971"/>
      <c r="AT37" s="971"/>
      <c r="AU37" s="971"/>
      <c r="AV37" s="971"/>
      <c r="AW37" s="971"/>
      <c r="AX37" s="971"/>
      <c r="AY37" s="971"/>
      <c r="AZ37" s="1063"/>
      <c r="BA37" s="1063"/>
      <c r="BB37" s="1063"/>
      <c r="BC37" s="1063"/>
      <c r="BD37" s="1063"/>
      <c r="BE37" s="972"/>
      <c r="BF37" s="972"/>
      <c r="BG37" s="972"/>
      <c r="BH37" s="972"/>
      <c r="BI37" s="973"/>
      <c r="BJ37" s="220"/>
      <c r="BK37" s="220"/>
      <c r="BL37" s="220"/>
      <c r="BM37" s="220"/>
      <c r="BN37" s="220"/>
      <c r="BO37" s="229"/>
      <c r="BP37" s="229"/>
      <c r="BQ37" s="226">
        <v>31</v>
      </c>
      <c r="BR37" s="227"/>
      <c r="BS37" s="1014"/>
      <c r="BT37" s="1015"/>
      <c r="BU37" s="1015"/>
      <c r="BV37" s="1015"/>
      <c r="BW37" s="1015"/>
      <c r="BX37" s="1015"/>
      <c r="BY37" s="1015"/>
      <c r="BZ37" s="1015"/>
      <c r="CA37" s="1015"/>
      <c r="CB37" s="1015"/>
      <c r="CC37" s="1015"/>
      <c r="CD37" s="1015"/>
      <c r="CE37" s="1015"/>
      <c r="CF37" s="1015"/>
      <c r="CG37" s="1036"/>
      <c r="CH37" s="1011"/>
      <c r="CI37" s="1012"/>
      <c r="CJ37" s="1012"/>
      <c r="CK37" s="1012"/>
      <c r="CL37" s="1013"/>
      <c r="CM37" s="1011"/>
      <c r="CN37" s="1012"/>
      <c r="CO37" s="1012"/>
      <c r="CP37" s="1012"/>
      <c r="CQ37" s="1013"/>
      <c r="CR37" s="1011"/>
      <c r="CS37" s="1012"/>
      <c r="CT37" s="1012"/>
      <c r="CU37" s="1012"/>
      <c r="CV37" s="1013"/>
      <c r="CW37" s="1011"/>
      <c r="CX37" s="1012"/>
      <c r="CY37" s="1012"/>
      <c r="CZ37" s="1012"/>
      <c r="DA37" s="1013"/>
      <c r="DB37" s="1011"/>
      <c r="DC37" s="1012"/>
      <c r="DD37" s="1012"/>
      <c r="DE37" s="1012"/>
      <c r="DF37" s="1013"/>
      <c r="DG37" s="1011"/>
      <c r="DH37" s="1012"/>
      <c r="DI37" s="1012"/>
      <c r="DJ37" s="1012"/>
      <c r="DK37" s="1013"/>
      <c r="DL37" s="1011"/>
      <c r="DM37" s="1012"/>
      <c r="DN37" s="1012"/>
      <c r="DO37" s="1012"/>
      <c r="DP37" s="1013"/>
      <c r="DQ37" s="1011"/>
      <c r="DR37" s="1012"/>
      <c r="DS37" s="1012"/>
      <c r="DT37" s="1012"/>
      <c r="DU37" s="1013"/>
      <c r="DV37" s="1014"/>
      <c r="DW37" s="1015"/>
      <c r="DX37" s="1015"/>
      <c r="DY37" s="1015"/>
      <c r="DZ37" s="1016"/>
      <c r="EA37" s="218"/>
    </row>
    <row r="38" spans="1:131" ht="26.25" customHeight="1" x14ac:dyDescent="0.15">
      <c r="A38" s="230">
        <v>11</v>
      </c>
      <c r="B38" s="1052"/>
      <c r="C38" s="1053"/>
      <c r="D38" s="1053"/>
      <c r="E38" s="1053"/>
      <c r="F38" s="1053"/>
      <c r="G38" s="1053"/>
      <c r="H38" s="1053"/>
      <c r="I38" s="1053"/>
      <c r="J38" s="1053"/>
      <c r="K38" s="1053"/>
      <c r="L38" s="1053"/>
      <c r="M38" s="1053"/>
      <c r="N38" s="1053"/>
      <c r="O38" s="1053"/>
      <c r="P38" s="1054"/>
      <c r="Q38" s="1060"/>
      <c r="R38" s="1061"/>
      <c r="S38" s="1061"/>
      <c r="T38" s="1061"/>
      <c r="U38" s="1061"/>
      <c r="V38" s="1061"/>
      <c r="W38" s="1061"/>
      <c r="X38" s="1061"/>
      <c r="Y38" s="1061"/>
      <c r="Z38" s="1061"/>
      <c r="AA38" s="1061"/>
      <c r="AB38" s="1061"/>
      <c r="AC38" s="1061"/>
      <c r="AD38" s="1061"/>
      <c r="AE38" s="1062"/>
      <c r="AF38" s="1057"/>
      <c r="AG38" s="1058"/>
      <c r="AH38" s="1058"/>
      <c r="AI38" s="1058"/>
      <c r="AJ38" s="1059"/>
      <c r="AK38" s="980"/>
      <c r="AL38" s="971"/>
      <c r="AM38" s="971"/>
      <c r="AN38" s="971"/>
      <c r="AO38" s="971"/>
      <c r="AP38" s="971"/>
      <c r="AQ38" s="971"/>
      <c r="AR38" s="971"/>
      <c r="AS38" s="971"/>
      <c r="AT38" s="971"/>
      <c r="AU38" s="971"/>
      <c r="AV38" s="971"/>
      <c r="AW38" s="971"/>
      <c r="AX38" s="971"/>
      <c r="AY38" s="971"/>
      <c r="AZ38" s="1063"/>
      <c r="BA38" s="1063"/>
      <c r="BB38" s="1063"/>
      <c r="BC38" s="1063"/>
      <c r="BD38" s="1063"/>
      <c r="BE38" s="972"/>
      <c r="BF38" s="972"/>
      <c r="BG38" s="972"/>
      <c r="BH38" s="972"/>
      <c r="BI38" s="973"/>
      <c r="BJ38" s="220"/>
      <c r="BK38" s="220"/>
      <c r="BL38" s="220"/>
      <c r="BM38" s="220"/>
      <c r="BN38" s="220"/>
      <c r="BO38" s="229"/>
      <c r="BP38" s="229"/>
      <c r="BQ38" s="226">
        <v>32</v>
      </c>
      <c r="BR38" s="227"/>
      <c r="BS38" s="1014"/>
      <c r="BT38" s="1015"/>
      <c r="BU38" s="1015"/>
      <c r="BV38" s="1015"/>
      <c r="BW38" s="1015"/>
      <c r="BX38" s="1015"/>
      <c r="BY38" s="1015"/>
      <c r="BZ38" s="1015"/>
      <c r="CA38" s="1015"/>
      <c r="CB38" s="1015"/>
      <c r="CC38" s="1015"/>
      <c r="CD38" s="1015"/>
      <c r="CE38" s="1015"/>
      <c r="CF38" s="1015"/>
      <c r="CG38" s="1036"/>
      <c r="CH38" s="1011"/>
      <c r="CI38" s="1012"/>
      <c r="CJ38" s="1012"/>
      <c r="CK38" s="1012"/>
      <c r="CL38" s="1013"/>
      <c r="CM38" s="1011"/>
      <c r="CN38" s="1012"/>
      <c r="CO38" s="1012"/>
      <c r="CP38" s="1012"/>
      <c r="CQ38" s="1013"/>
      <c r="CR38" s="1011"/>
      <c r="CS38" s="1012"/>
      <c r="CT38" s="1012"/>
      <c r="CU38" s="1012"/>
      <c r="CV38" s="1013"/>
      <c r="CW38" s="1011"/>
      <c r="CX38" s="1012"/>
      <c r="CY38" s="1012"/>
      <c r="CZ38" s="1012"/>
      <c r="DA38" s="1013"/>
      <c r="DB38" s="1011"/>
      <c r="DC38" s="1012"/>
      <c r="DD38" s="1012"/>
      <c r="DE38" s="1012"/>
      <c r="DF38" s="1013"/>
      <c r="DG38" s="1011"/>
      <c r="DH38" s="1012"/>
      <c r="DI38" s="1012"/>
      <c r="DJ38" s="1012"/>
      <c r="DK38" s="1013"/>
      <c r="DL38" s="1011"/>
      <c r="DM38" s="1012"/>
      <c r="DN38" s="1012"/>
      <c r="DO38" s="1012"/>
      <c r="DP38" s="1013"/>
      <c r="DQ38" s="1011"/>
      <c r="DR38" s="1012"/>
      <c r="DS38" s="1012"/>
      <c r="DT38" s="1012"/>
      <c r="DU38" s="1013"/>
      <c r="DV38" s="1014"/>
      <c r="DW38" s="1015"/>
      <c r="DX38" s="1015"/>
      <c r="DY38" s="1015"/>
      <c r="DZ38" s="1016"/>
      <c r="EA38" s="218"/>
    </row>
    <row r="39" spans="1:131" ht="26.25" customHeight="1" x14ac:dyDescent="0.15">
      <c r="A39" s="230">
        <v>12</v>
      </c>
      <c r="B39" s="1052"/>
      <c r="C39" s="1053"/>
      <c r="D39" s="1053"/>
      <c r="E39" s="1053"/>
      <c r="F39" s="1053"/>
      <c r="G39" s="1053"/>
      <c r="H39" s="1053"/>
      <c r="I39" s="1053"/>
      <c r="J39" s="1053"/>
      <c r="K39" s="1053"/>
      <c r="L39" s="1053"/>
      <c r="M39" s="1053"/>
      <c r="N39" s="1053"/>
      <c r="O39" s="1053"/>
      <c r="P39" s="1054"/>
      <c r="Q39" s="1060"/>
      <c r="R39" s="1061"/>
      <c r="S39" s="1061"/>
      <c r="T39" s="1061"/>
      <c r="U39" s="1061"/>
      <c r="V39" s="1061"/>
      <c r="W39" s="1061"/>
      <c r="X39" s="1061"/>
      <c r="Y39" s="1061"/>
      <c r="Z39" s="1061"/>
      <c r="AA39" s="1061"/>
      <c r="AB39" s="1061"/>
      <c r="AC39" s="1061"/>
      <c r="AD39" s="1061"/>
      <c r="AE39" s="1062"/>
      <c r="AF39" s="1057"/>
      <c r="AG39" s="1058"/>
      <c r="AH39" s="1058"/>
      <c r="AI39" s="1058"/>
      <c r="AJ39" s="1059"/>
      <c r="AK39" s="980"/>
      <c r="AL39" s="971"/>
      <c r="AM39" s="971"/>
      <c r="AN39" s="971"/>
      <c r="AO39" s="971"/>
      <c r="AP39" s="971"/>
      <c r="AQ39" s="971"/>
      <c r="AR39" s="971"/>
      <c r="AS39" s="971"/>
      <c r="AT39" s="971"/>
      <c r="AU39" s="971"/>
      <c r="AV39" s="971"/>
      <c r="AW39" s="971"/>
      <c r="AX39" s="971"/>
      <c r="AY39" s="971"/>
      <c r="AZ39" s="1063"/>
      <c r="BA39" s="1063"/>
      <c r="BB39" s="1063"/>
      <c r="BC39" s="1063"/>
      <c r="BD39" s="1063"/>
      <c r="BE39" s="972"/>
      <c r="BF39" s="972"/>
      <c r="BG39" s="972"/>
      <c r="BH39" s="972"/>
      <c r="BI39" s="973"/>
      <c r="BJ39" s="220"/>
      <c r="BK39" s="220"/>
      <c r="BL39" s="220"/>
      <c r="BM39" s="220"/>
      <c r="BN39" s="220"/>
      <c r="BO39" s="229"/>
      <c r="BP39" s="229"/>
      <c r="BQ39" s="226">
        <v>33</v>
      </c>
      <c r="BR39" s="227"/>
      <c r="BS39" s="1014"/>
      <c r="BT39" s="1015"/>
      <c r="BU39" s="1015"/>
      <c r="BV39" s="1015"/>
      <c r="BW39" s="1015"/>
      <c r="BX39" s="1015"/>
      <c r="BY39" s="1015"/>
      <c r="BZ39" s="1015"/>
      <c r="CA39" s="1015"/>
      <c r="CB39" s="1015"/>
      <c r="CC39" s="1015"/>
      <c r="CD39" s="1015"/>
      <c r="CE39" s="1015"/>
      <c r="CF39" s="1015"/>
      <c r="CG39" s="1036"/>
      <c r="CH39" s="1011"/>
      <c r="CI39" s="1012"/>
      <c r="CJ39" s="1012"/>
      <c r="CK39" s="1012"/>
      <c r="CL39" s="1013"/>
      <c r="CM39" s="1011"/>
      <c r="CN39" s="1012"/>
      <c r="CO39" s="1012"/>
      <c r="CP39" s="1012"/>
      <c r="CQ39" s="1013"/>
      <c r="CR39" s="1011"/>
      <c r="CS39" s="1012"/>
      <c r="CT39" s="1012"/>
      <c r="CU39" s="1012"/>
      <c r="CV39" s="1013"/>
      <c r="CW39" s="1011"/>
      <c r="CX39" s="1012"/>
      <c r="CY39" s="1012"/>
      <c r="CZ39" s="1012"/>
      <c r="DA39" s="1013"/>
      <c r="DB39" s="1011"/>
      <c r="DC39" s="1012"/>
      <c r="DD39" s="1012"/>
      <c r="DE39" s="1012"/>
      <c r="DF39" s="1013"/>
      <c r="DG39" s="1011"/>
      <c r="DH39" s="1012"/>
      <c r="DI39" s="1012"/>
      <c r="DJ39" s="1012"/>
      <c r="DK39" s="1013"/>
      <c r="DL39" s="1011"/>
      <c r="DM39" s="1012"/>
      <c r="DN39" s="1012"/>
      <c r="DO39" s="1012"/>
      <c r="DP39" s="1013"/>
      <c r="DQ39" s="1011"/>
      <c r="DR39" s="1012"/>
      <c r="DS39" s="1012"/>
      <c r="DT39" s="1012"/>
      <c r="DU39" s="1013"/>
      <c r="DV39" s="1014"/>
      <c r="DW39" s="1015"/>
      <c r="DX39" s="1015"/>
      <c r="DY39" s="1015"/>
      <c r="DZ39" s="1016"/>
      <c r="EA39" s="218"/>
    </row>
    <row r="40" spans="1:131" ht="26.25" customHeight="1" x14ac:dyDescent="0.15">
      <c r="A40" s="226">
        <v>13</v>
      </c>
      <c r="B40" s="1052"/>
      <c r="C40" s="1053"/>
      <c r="D40" s="1053"/>
      <c r="E40" s="1053"/>
      <c r="F40" s="1053"/>
      <c r="G40" s="1053"/>
      <c r="H40" s="1053"/>
      <c r="I40" s="1053"/>
      <c r="J40" s="1053"/>
      <c r="K40" s="1053"/>
      <c r="L40" s="1053"/>
      <c r="M40" s="1053"/>
      <c r="N40" s="1053"/>
      <c r="O40" s="1053"/>
      <c r="P40" s="1054"/>
      <c r="Q40" s="1060"/>
      <c r="R40" s="1061"/>
      <c r="S40" s="1061"/>
      <c r="T40" s="1061"/>
      <c r="U40" s="1061"/>
      <c r="V40" s="1061"/>
      <c r="W40" s="1061"/>
      <c r="X40" s="1061"/>
      <c r="Y40" s="1061"/>
      <c r="Z40" s="1061"/>
      <c r="AA40" s="1061"/>
      <c r="AB40" s="1061"/>
      <c r="AC40" s="1061"/>
      <c r="AD40" s="1061"/>
      <c r="AE40" s="1062"/>
      <c r="AF40" s="1057"/>
      <c r="AG40" s="1058"/>
      <c r="AH40" s="1058"/>
      <c r="AI40" s="1058"/>
      <c r="AJ40" s="1059"/>
      <c r="AK40" s="980"/>
      <c r="AL40" s="971"/>
      <c r="AM40" s="971"/>
      <c r="AN40" s="971"/>
      <c r="AO40" s="971"/>
      <c r="AP40" s="971"/>
      <c r="AQ40" s="971"/>
      <c r="AR40" s="971"/>
      <c r="AS40" s="971"/>
      <c r="AT40" s="971"/>
      <c r="AU40" s="971"/>
      <c r="AV40" s="971"/>
      <c r="AW40" s="971"/>
      <c r="AX40" s="971"/>
      <c r="AY40" s="971"/>
      <c r="AZ40" s="1063"/>
      <c r="BA40" s="1063"/>
      <c r="BB40" s="1063"/>
      <c r="BC40" s="1063"/>
      <c r="BD40" s="1063"/>
      <c r="BE40" s="972"/>
      <c r="BF40" s="972"/>
      <c r="BG40" s="972"/>
      <c r="BH40" s="972"/>
      <c r="BI40" s="973"/>
      <c r="BJ40" s="220"/>
      <c r="BK40" s="220"/>
      <c r="BL40" s="220"/>
      <c r="BM40" s="220"/>
      <c r="BN40" s="220"/>
      <c r="BO40" s="229"/>
      <c r="BP40" s="229"/>
      <c r="BQ40" s="226">
        <v>34</v>
      </c>
      <c r="BR40" s="227"/>
      <c r="BS40" s="1014"/>
      <c r="BT40" s="1015"/>
      <c r="BU40" s="1015"/>
      <c r="BV40" s="1015"/>
      <c r="BW40" s="1015"/>
      <c r="BX40" s="1015"/>
      <c r="BY40" s="1015"/>
      <c r="BZ40" s="1015"/>
      <c r="CA40" s="1015"/>
      <c r="CB40" s="1015"/>
      <c r="CC40" s="1015"/>
      <c r="CD40" s="1015"/>
      <c r="CE40" s="1015"/>
      <c r="CF40" s="1015"/>
      <c r="CG40" s="1036"/>
      <c r="CH40" s="1011"/>
      <c r="CI40" s="1012"/>
      <c r="CJ40" s="1012"/>
      <c r="CK40" s="1012"/>
      <c r="CL40" s="1013"/>
      <c r="CM40" s="1011"/>
      <c r="CN40" s="1012"/>
      <c r="CO40" s="1012"/>
      <c r="CP40" s="1012"/>
      <c r="CQ40" s="1013"/>
      <c r="CR40" s="1011"/>
      <c r="CS40" s="1012"/>
      <c r="CT40" s="1012"/>
      <c r="CU40" s="1012"/>
      <c r="CV40" s="1013"/>
      <c r="CW40" s="1011"/>
      <c r="CX40" s="1012"/>
      <c r="CY40" s="1012"/>
      <c r="CZ40" s="1012"/>
      <c r="DA40" s="1013"/>
      <c r="DB40" s="1011"/>
      <c r="DC40" s="1012"/>
      <c r="DD40" s="1012"/>
      <c r="DE40" s="1012"/>
      <c r="DF40" s="1013"/>
      <c r="DG40" s="1011"/>
      <c r="DH40" s="1012"/>
      <c r="DI40" s="1012"/>
      <c r="DJ40" s="1012"/>
      <c r="DK40" s="1013"/>
      <c r="DL40" s="1011"/>
      <c r="DM40" s="1012"/>
      <c r="DN40" s="1012"/>
      <c r="DO40" s="1012"/>
      <c r="DP40" s="1013"/>
      <c r="DQ40" s="1011"/>
      <c r="DR40" s="1012"/>
      <c r="DS40" s="1012"/>
      <c r="DT40" s="1012"/>
      <c r="DU40" s="1013"/>
      <c r="DV40" s="1014"/>
      <c r="DW40" s="1015"/>
      <c r="DX40" s="1015"/>
      <c r="DY40" s="1015"/>
      <c r="DZ40" s="1016"/>
      <c r="EA40" s="218"/>
    </row>
    <row r="41" spans="1:131" ht="26.25" customHeight="1" x14ac:dyDescent="0.15">
      <c r="A41" s="226">
        <v>14</v>
      </c>
      <c r="B41" s="1052"/>
      <c r="C41" s="1053"/>
      <c r="D41" s="1053"/>
      <c r="E41" s="1053"/>
      <c r="F41" s="1053"/>
      <c r="G41" s="1053"/>
      <c r="H41" s="1053"/>
      <c r="I41" s="1053"/>
      <c r="J41" s="1053"/>
      <c r="K41" s="1053"/>
      <c r="L41" s="1053"/>
      <c r="M41" s="1053"/>
      <c r="N41" s="1053"/>
      <c r="O41" s="1053"/>
      <c r="P41" s="1054"/>
      <c r="Q41" s="1060"/>
      <c r="R41" s="1061"/>
      <c r="S41" s="1061"/>
      <c r="T41" s="1061"/>
      <c r="U41" s="1061"/>
      <c r="V41" s="1061"/>
      <c r="W41" s="1061"/>
      <c r="X41" s="1061"/>
      <c r="Y41" s="1061"/>
      <c r="Z41" s="1061"/>
      <c r="AA41" s="1061"/>
      <c r="AB41" s="1061"/>
      <c r="AC41" s="1061"/>
      <c r="AD41" s="1061"/>
      <c r="AE41" s="1062"/>
      <c r="AF41" s="1057"/>
      <c r="AG41" s="1058"/>
      <c r="AH41" s="1058"/>
      <c r="AI41" s="1058"/>
      <c r="AJ41" s="1059"/>
      <c r="AK41" s="980"/>
      <c r="AL41" s="971"/>
      <c r="AM41" s="971"/>
      <c r="AN41" s="971"/>
      <c r="AO41" s="971"/>
      <c r="AP41" s="971"/>
      <c r="AQ41" s="971"/>
      <c r="AR41" s="971"/>
      <c r="AS41" s="971"/>
      <c r="AT41" s="971"/>
      <c r="AU41" s="971"/>
      <c r="AV41" s="971"/>
      <c r="AW41" s="971"/>
      <c r="AX41" s="971"/>
      <c r="AY41" s="971"/>
      <c r="AZ41" s="1063"/>
      <c r="BA41" s="1063"/>
      <c r="BB41" s="1063"/>
      <c r="BC41" s="1063"/>
      <c r="BD41" s="1063"/>
      <c r="BE41" s="972"/>
      <c r="BF41" s="972"/>
      <c r="BG41" s="972"/>
      <c r="BH41" s="972"/>
      <c r="BI41" s="973"/>
      <c r="BJ41" s="220"/>
      <c r="BK41" s="220"/>
      <c r="BL41" s="220"/>
      <c r="BM41" s="220"/>
      <c r="BN41" s="220"/>
      <c r="BO41" s="229"/>
      <c r="BP41" s="229"/>
      <c r="BQ41" s="226">
        <v>35</v>
      </c>
      <c r="BR41" s="227"/>
      <c r="BS41" s="1014"/>
      <c r="BT41" s="1015"/>
      <c r="BU41" s="1015"/>
      <c r="BV41" s="1015"/>
      <c r="BW41" s="1015"/>
      <c r="BX41" s="1015"/>
      <c r="BY41" s="1015"/>
      <c r="BZ41" s="1015"/>
      <c r="CA41" s="1015"/>
      <c r="CB41" s="1015"/>
      <c r="CC41" s="1015"/>
      <c r="CD41" s="1015"/>
      <c r="CE41" s="1015"/>
      <c r="CF41" s="1015"/>
      <c r="CG41" s="1036"/>
      <c r="CH41" s="1011"/>
      <c r="CI41" s="1012"/>
      <c r="CJ41" s="1012"/>
      <c r="CK41" s="1012"/>
      <c r="CL41" s="1013"/>
      <c r="CM41" s="1011"/>
      <c r="CN41" s="1012"/>
      <c r="CO41" s="1012"/>
      <c r="CP41" s="1012"/>
      <c r="CQ41" s="1013"/>
      <c r="CR41" s="1011"/>
      <c r="CS41" s="1012"/>
      <c r="CT41" s="1012"/>
      <c r="CU41" s="1012"/>
      <c r="CV41" s="1013"/>
      <c r="CW41" s="1011"/>
      <c r="CX41" s="1012"/>
      <c r="CY41" s="1012"/>
      <c r="CZ41" s="1012"/>
      <c r="DA41" s="1013"/>
      <c r="DB41" s="1011"/>
      <c r="DC41" s="1012"/>
      <c r="DD41" s="1012"/>
      <c r="DE41" s="1012"/>
      <c r="DF41" s="1013"/>
      <c r="DG41" s="1011"/>
      <c r="DH41" s="1012"/>
      <c r="DI41" s="1012"/>
      <c r="DJ41" s="1012"/>
      <c r="DK41" s="1013"/>
      <c r="DL41" s="1011"/>
      <c r="DM41" s="1012"/>
      <c r="DN41" s="1012"/>
      <c r="DO41" s="1012"/>
      <c r="DP41" s="1013"/>
      <c r="DQ41" s="1011"/>
      <c r="DR41" s="1012"/>
      <c r="DS41" s="1012"/>
      <c r="DT41" s="1012"/>
      <c r="DU41" s="1013"/>
      <c r="DV41" s="1014"/>
      <c r="DW41" s="1015"/>
      <c r="DX41" s="1015"/>
      <c r="DY41" s="1015"/>
      <c r="DZ41" s="1016"/>
      <c r="EA41" s="218"/>
    </row>
    <row r="42" spans="1:131" ht="26.25" customHeight="1" x14ac:dyDescent="0.15">
      <c r="A42" s="226">
        <v>15</v>
      </c>
      <c r="B42" s="1052"/>
      <c r="C42" s="1053"/>
      <c r="D42" s="1053"/>
      <c r="E42" s="1053"/>
      <c r="F42" s="1053"/>
      <c r="G42" s="1053"/>
      <c r="H42" s="1053"/>
      <c r="I42" s="1053"/>
      <c r="J42" s="1053"/>
      <c r="K42" s="1053"/>
      <c r="L42" s="1053"/>
      <c r="M42" s="1053"/>
      <c r="N42" s="1053"/>
      <c r="O42" s="1053"/>
      <c r="P42" s="1054"/>
      <c r="Q42" s="1060"/>
      <c r="R42" s="1061"/>
      <c r="S42" s="1061"/>
      <c r="T42" s="1061"/>
      <c r="U42" s="1061"/>
      <c r="V42" s="1061"/>
      <c r="W42" s="1061"/>
      <c r="X42" s="1061"/>
      <c r="Y42" s="1061"/>
      <c r="Z42" s="1061"/>
      <c r="AA42" s="1061"/>
      <c r="AB42" s="1061"/>
      <c r="AC42" s="1061"/>
      <c r="AD42" s="1061"/>
      <c r="AE42" s="1062"/>
      <c r="AF42" s="1057"/>
      <c r="AG42" s="1058"/>
      <c r="AH42" s="1058"/>
      <c r="AI42" s="1058"/>
      <c r="AJ42" s="1059"/>
      <c r="AK42" s="980"/>
      <c r="AL42" s="971"/>
      <c r="AM42" s="971"/>
      <c r="AN42" s="971"/>
      <c r="AO42" s="971"/>
      <c r="AP42" s="971"/>
      <c r="AQ42" s="971"/>
      <c r="AR42" s="971"/>
      <c r="AS42" s="971"/>
      <c r="AT42" s="971"/>
      <c r="AU42" s="971"/>
      <c r="AV42" s="971"/>
      <c r="AW42" s="971"/>
      <c r="AX42" s="971"/>
      <c r="AY42" s="971"/>
      <c r="AZ42" s="1063"/>
      <c r="BA42" s="1063"/>
      <c r="BB42" s="1063"/>
      <c r="BC42" s="1063"/>
      <c r="BD42" s="1063"/>
      <c r="BE42" s="972"/>
      <c r="BF42" s="972"/>
      <c r="BG42" s="972"/>
      <c r="BH42" s="972"/>
      <c r="BI42" s="973"/>
      <c r="BJ42" s="220"/>
      <c r="BK42" s="220"/>
      <c r="BL42" s="220"/>
      <c r="BM42" s="220"/>
      <c r="BN42" s="220"/>
      <c r="BO42" s="229"/>
      <c r="BP42" s="229"/>
      <c r="BQ42" s="226">
        <v>36</v>
      </c>
      <c r="BR42" s="227"/>
      <c r="BS42" s="1014"/>
      <c r="BT42" s="1015"/>
      <c r="BU42" s="1015"/>
      <c r="BV42" s="1015"/>
      <c r="BW42" s="1015"/>
      <c r="BX42" s="1015"/>
      <c r="BY42" s="1015"/>
      <c r="BZ42" s="1015"/>
      <c r="CA42" s="1015"/>
      <c r="CB42" s="1015"/>
      <c r="CC42" s="1015"/>
      <c r="CD42" s="1015"/>
      <c r="CE42" s="1015"/>
      <c r="CF42" s="1015"/>
      <c r="CG42" s="1036"/>
      <c r="CH42" s="1011"/>
      <c r="CI42" s="1012"/>
      <c r="CJ42" s="1012"/>
      <c r="CK42" s="1012"/>
      <c r="CL42" s="1013"/>
      <c r="CM42" s="1011"/>
      <c r="CN42" s="1012"/>
      <c r="CO42" s="1012"/>
      <c r="CP42" s="1012"/>
      <c r="CQ42" s="1013"/>
      <c r="CR42" s="1011"/>
      <c r="CS42" s="1012"/>
      <c r="CT42" s="1012"/>
      <c r="CU42" s="1012"/>
      <c r="CV42" s="1013"/>
      <c r="CW42" s="1011"/>
      <c r="CX42" s="1012"/>
      <c r="CY42" s="1012"/>
      <c r="CZ42" s="1012"/>
      <c r="DA42" s="1013"/>
      <c r="DB42" s="1011"/>
      <c r="DC42" s="1012"/>
      <c r="DD42" s="1012"/>
      <c r="DE42" s="1012"/>
      <c r="DF42" s="1013"/>
      <c r="DG42" s="1011"/>
      <c r="DH42" s="1012"/>
      <c r="DI42" s="1012"/>
      <c r="DJ42" s="1012"/>
      <c r="DK42" s="1013"/>
      <c r="DL42" s="1011"/>
      <c r="DM42" s="1012"/>
      <c r="DN42" s="1012"/>
      <c r="DO42" s="1012"/>
      <c r="DP42" s="1013"/>
      <c r="DQ42" s="1011"/>
      <c r="DR42" s="1012"/>
      <c r="DS42" s="1012"/>
      <c r="DT42" s="1012"/>
      <c r="DU42" s="1013"/>
      <c r="DV42" s="1014"/>
      <c r="DW42" s="1015"/>
      <c r="DX42" s="1015"/>
      <c r="DY42" s="1015"/>
      <c r="DZ42" s="1016"/>
      <c r="EA42" s="218"/>
    </row>
    <row r="43" spans="1:131" ht="26.25" customHeight="1" x14ac:dyDescent="0.15">
      <c r="A43" s="226">
        <v>16</v>
      </c>
      <c r="B43" s="1052"/>
      <c r="C43" s="1053"/>
      <c r="D43" s="1053"/>
      <c r="E43" s="1053"/>
      <c r="F43" s="1053"/>
      <c r="G43" s="1053"/>
      <c r="H43" s="1053"/>
      <c r="I43" s="1053"/>
      <c r="J43" s="1053"/>
      <c r="K43" s="1053"/>
      <c r="L43" s="1053"/>
      <c r="M43" s="1053"/>
      <c r="N43" s="1053"/>
      <c r="O43" s="1053"/>
      <c r="P43" s="1054"/>
      <c r="Q43" s="1060"/>
      <c r="R43" s="1061"/>
      <c r="S43" s="1061"/>
      <c r="T43" s="1061"/>
      <c r="U43" s="1061"/>
      <c r="V43" s="1061"/>
      <c r="W43" s="1061"/>
      <c r="X43" s="1061"/>
      <c r="Y43" s="1061"/>
      <c r="Z43" s="1061"/>
      <c r="AA43" s="1061"/>
      <c r="AB43" s="1061"/>
      <c r="AC43" s="1061"/>
      <c r="AD43" s="1061"/>
      <c r="AE43" s="1062"/>
      <c r="AF43" s="1057"/>
      <c r="AG43" s="1058"/>
      <c r="AH43" s="1058"/>
      <c r="AI43" s="1058"/>
      <c r="AJ43" s="1059"/>
      <c r="AK43" s="980"/>
      <c r="AL43" s="971"/>
      <c r="AM43" s="971"/>
      <c r="AN43" s="971"/>
      <c r="AO43" s="971"/>
      <c r="AP43" s="971"/>
      <c r="AQ43" s="971"/>
      <c r="AR43" s="971"/>
      <c r="AS43" s="971"/>
      <c r="AT43" s="971"/>
      <c r="AU43" s="971"/>
      <c r="AV43" s="971"/>
      <c r="AW43" s="971"/>
      <c r="AX43" s="971"/>
      <c r="AY43" s="971"/>
      <c r="AZ43" s="1063"/>
      <c r="BA43" s="1063"/>
      <c r="BB43" s="1063"/>
      <c r="BC43" s="1063"/>
      <c r="BD43" s="1063"/>
      <c r="BE43" s="972"/>
      <c r="BF43" s="972"/>
      <c r="BG43" s="972"/>
      <c r="BH43" s="972"/>
      <c r="BI43" s="973"/>
      <c r="BJ43" s="220"/>
      <c r="BK43" s="220"/>
      <c r="BL43" s="220"/>
      <c r="BM43" s="220"/>
      <c r="BN43" s="220"/>
      <c r="BO43" s="229"/>
      <c r="BP43" s="229"/>
      <c r="BQ43" s="226">
        <v>37</v>
      </c>
      <c r="BR43" s="227"/>
      <c r="BS43" s="1014"/>
      <c r="BT43" s="1015"/>
      <c r="BU43" s="1015"/>
      <c r="BV43" s="1015"/>
      <c r="BW43" s="1015"/>
      <c r="BX43" s="1015"/>
      <c r="BY43" s="1015"/>
      <c r="BZ43" s="1015"/>
      <c r="CA43" s="1015"/>
      <c r="CB43" s="1015"/>
      <c r="CC43" s="1015"/>
      <c r="CD43" s="1015"/>
      <c r="CE43" s="1015"/>
      <c r="CF43" s="1015"/>
      <c r="CG43" s="1036"/>
      <c r="CH43" s="1011"/>
      <c r="CI43" s="1012"/>
      <c r="CJ43" s="1012"/>
      <c r="CK43" s="1012"/>
      <c r="CL43" s="1013"/>
      <c r="CM43" s="1011"/>
      <c r="CN43" s="1012"/>
      <c r="CO43" s="1012"/>
      <c r="CP43" s="1012"/>
      <c r="CQ43" s="1013"/>
      <c r="CR43" s="1011"/>
      <c r="CS43" s="1012"/>
      <c r="CT43" s="1012"/>
      <c r="CU43" s="1012"/>
      <c r="CV43" s="1013"/>
      <c r="CW43" s="1011"/>
      <c r="CX43" s="1012"/>
      <c r="CY43" s="1012"/>
      <c r="CZ43" s="1012"/>
      <c r="DA43" s="1013"/>
      <c r="DB43" s="1011"/>
      <c r="DC43" s="1012"/>
      <c r="DD43" s="1012"/>
      <c r="DE43" s="1012"/>
      <c r="DF43" s="1013"/>
      <c r="DG43" s="1011"/>
      <c r="DH43" s="1012"/>
      <c r="DI43" s="1012"/>
      <c r="DJ43" s="1012"/>
      <c r="DK43" s="1013"/>
      <c r="DL43" s="1011"/>
      <c r="DM43" s="1012"/>
      <c r="DN43" s="1012"/>
      <c r="DO43" s="1012"/>
      <c r="DP43" s="1013"/>
      <c r="DQ43" s="1011"/>
      <c r="DR43" s="1012"/>
      <c r="DS43" s="1012"/>
      <c r="DT43" s="1012"/>
      <c r="DU43" s="1013"/>
      <c r="DV43" s="1014"/>
      <c r="DW43" s="1015"/>
      <c r="DX43" s="1015"/>
      <c r="DY43" s="1015"/>
      <c r="DZ43" s="1016"/>
      <c r="EA43" s="218"/>
    </row>
    <row r="44" spans="1:131" ht="26.25" customHeight="1" x14ac:dyDescent="0.15">
      <c r="A44" s="226">
        <v>17</v>
      </c>
      <c r="B44" s="1052"/>
      <c r="C44" s="1053"/>
      <c r="D44" s="1053"/>
      <c r="E44" s="1053"/>
      <c r="F44" s="1053"/>
      <c r="G44" s="1053"/>
      <c r="H44" s="1053"/>
      <c r="I44" s="1053"/>
      <c r="J44" s="1053"/>
      <c r="K44" s="1053"/>
      <c r="L44" s="1053"/>
      <c r="M44" s="1053"/>
      <c r="N44" s="1053"/>
      <c r="O44" s="1053"/>
      <c r="P44" s="1054"/>
      <c r="Q44" s="1060"/>
      <c r="R44" s="1061"/>
      <c r="S44" s="1061"/>
      <c r="T44" s="1061"/>
      <c r="U44" s="1061"/>
      <c r="V44" s="1061"/>
      <c r="W44" s="1061"/>
      <c r="X44" s="1061"/>
      <c r="Y44" s="1061"/>
      <c r="Z44" s="1061"/>
      <c r="AA44" s="1061"/>
      <c r="AB44" s="1061"/>
      <c r="AC44" s="1061"/>
      <c r="AD44" s="1061"/>
      <c r="AE44" s="1062"/>
      <c r="AF44" s="1057"/>
      <c r="AG44" s="1058"/>
      <c r="AH44" s="1058"/>
      <c r="AI44" s="1058"/>
      <c r="AJ44" s="1059"/>
      <c r="AK44" s="980"/>
      <c r="AL44" s="971"/>
      <c r="AM44" s="971"/>
      <c r="AN44" s="971"/>
      <c r="AO44" s="971"/>
      <c r="AP44" s="971"/>
      <c r="AQ44" s="971"/>
      <c r="AR44" s="971"/>
      <c r="AS44" s="971"/>
      <c r="AT44" s="971"/>
      <c r="AU44" s="971"/>
      <c r="AV44" s="971"/>
      <c r="AW44" s="971"/>
      <c r="AX44" s="971"/>
      <c r="AY44" s="971"/>
      <c r="AZ44" s="1063"/>
      <c r="BA44" s="1063"/>
      <c r="BB44" s="1063"/>
      <c r="BC44" s="1063"/>
      <c r="BD44" s="1063"/>
      <c r="BE44" s="972"/>
      <c r="BF44" s="972"/>
      <c r="BG44" s="972"/>
      <c r="BH44" s="972"/>
      <c r="BI44" s="973"/>
      <c r="BJ44" s="220"/>
      <c r="BK44" s="220"/>
      <c r="BL44" s="220"/>
      <c r="BM44" s="220"/>
      <c r="BN44" s="220"/>
      <c r="BO44" s="229"/>
      <c r="BP44" s="229"/>
      <c r="BQ44" s="226">
        <v>38</v>
      </c>
      <c r="BR44" s="227"/>
      <c r="BS44" s="1014"/>
      <c r="BT44" s="1015"/>
      <c r="BU44" s="1015"/>
      <c r="BV44" s="1015"/>
      <c r="BW44" s="1015"/>
      <c r="BX44" s="1015"/>
      <c r="BY44" s="1015"/>
      <c r="BZ44" s="1015"/>
      <c r="CA44" s="1015"/>
      <c r="CB44" s="1015"/>
      <c r="CC44" s="1015"/>
      <c r="CD44" s="1015"/>
      <c r="CE44" s="1015"/>
      <c r="CF44" s="1015"/>
      <c r="CG44" s="1036"/>
      <c r="CH44" s="1011"/>
      <c r="CI44" s="1012"/>
      <c r="CJ44" s="1012"/>
      <c r="CK44" s="1012"/>
      <c r="CL44" s="1013"/>
      <c r="CM44" s="1011"/>
      <c r="CN44" s="1012"/>
      <c r="CO44" s="1012"/>
      <c r="CP44" s="1012"/>
      <c r="CQ44" s="1013"/>
      <c r="CR44" s="1011"/>
      <c r="CS44" s="1012"/>
      <c r="CT44" s="1012"/>
      <c r="CU44" s="1012"/>
      <c r="CV44" s="1013"/>
      <c r="CW44" s="1011"/>
      <c r="CX44" s="1012"/>
      <c r="CY44" s="1012"/>
      <c r="CZ44" s="1012"/>
      <c r="DA44" s="1013"/>
      <c r="DB44" s="1011"/>
      <c r="DC44" s="1012"/>
      <c r="DD44" s="1012"/>
      <c r="DE44" s="1012"/>
      <c r="DF44" s="1013"/>
      <c r="DG44" s="1011"/>
      <c r="DH44" s="1012"/>
      <c r="DI44" s="1012"/>
      <c r="DJ44" s="1012"/>
      <c r="DK44" s="1013"/>
      <c r="DL44" s="1011"/>
      <c r="DM44" s="1012"/>
      <c r="DN44" s="1012"/>
      <c r="DO44" s="1012"/>
      <c r="DP44" s="1013"/>
      <c r="DQ44" s="1011"/>
      <c r="DR44" s="1012"/>
      <c r="DS44" s="1012"/>
      <c r="DT44" s="1012"/>
      <c r="DU44" s="1013"/>
      <c r="DV44" s="1014"/>
      <c r="DW44" s="1015"/>
      <c r="DX44" s="1015"/>
      <c r="DY44" s="1015"/>
      <c r="DZ44" s="1016"/>
      <c r="EA44" s="218"/>
    </row>
    <row r="45" spans="1:131" ht="26.25" customHeight="1" x14ac:dyDescent="0.15">
      <c r="A45" s="226">
        <v>18</v>
      </c>
      <c r="B45" s="1052"/>
      <c r="C45" s="1053"/>
      <c r="D45" s="1053"/>
      <c r="E45" s="1053"/>
      <c r="F45" s="1053"/>
      <c r="G45" s="1053"/>
      <c r="H45" s="1053"/>
      <c r="I45" s="1053"/>
      <c r="J45" s="1053"/>
      <c r="K45" s="1053"/>
      <c r="L45" s="1053"/>
      <c r="M45" s="1053"/>
      <c r="N45" s="1053"/>
      <c r="O45" s="1053"/>
      <c r="P45" s="1054"/>
      <c r="Q45" s="1060"/>
      <c r="R45" s="1061"/>
      <c r="S45" s="1061"/>
      <c r="T45" s="1061"/>
      <c r="U45" s="1061"/>
      <c r="V45" s="1061"/>
      <c r="W45" s="1061"/>
      <c r="X45" s="1061"/>
      <c r="Y45" s="1061"/>
      <c r="Z45" s="1061"/>
      <c r="AA45" s="1061"/>
      <c r="AB45" s="1061"/>
      <c r="AC45" s="1061"/>
      <c r="AD45" s="1061"/>
      <c r="AE45" s="1062"/>
      <c r="AF45" s="1057"/>
      <c r="AG45" s="1058"/>
      <c r="AH45" s="1058"/>
      <c r="AI45" s="1058"/>
      <c r="AJ45" s="1059"/>
      <c r="AK45" s="980"/>
      <c r="AL45" s="971"/>
      <c r="AM45" s="971"/>
      <c r="AN45" s="971"/>
      <c r="AO45" s="971"/>
      <c r="AP45" s="971"/>
      <c r="AQ45" s="971"/>
      <c r="AR45" s="971"/>
      <c r="AS45" s="971"/>
      <c r="AT45" s="971"/>
      <c r="AU45" s="971"/>
      <c r="AV45" s="971"/>
      <c r="AW45" s="971"/>
      <c r="AX45" s="971"/>
      <c r="AY45" s="971"/>
      <c r="AZ45" s="1063"/>
      <c r="BA45" s="1063"/>
      <c r="BB45" s="1063"/>
      <c r="BC45" s="1063"/>
      <c r="BD45" s="1063"/>
      <c r="BE45" s="972"/>
      <c r="BF45" s="972"/>
      <c r="BG45" s="972"/>
      <c r="BH45" s="972"/>
      <c r="BI45" s="973"/>
      <c r="BJ45" s="220"/>
      <c r="BK45" s="220"/>
      <c r="BL45" s="220"/>
      <c r="BM45" s="220"/>
      <c r="BN45" s="220"/>
      <c r="BO45" s="229"/>
      <c r="BP45" s="229"/>
      <c r="BQ45" s="226">
        <v>39</v>
      </c>
      <c r="BR45" s="227"/>
      <c r="BS45" s="1014"/>
      <c r="BT45" s="1015"/>
      <c r="BU45" s="1015"/>
      <c r="BV45" s="1015"/>
      <c r="BW45" s="1015"/>
      <c r="BX45" s="1015"/>
      <c r="BY45" s="1015"/>
      <c r="BZ45" s="1015"/>
      <c r="CA45" s="1015"/>
      <c r="CB45" s="1015"/>
      <c r="CC45" s="1015"/>
      <c r="CD45" s="1015"/>
      <c r="CE45" s="1015"/>
      <c r="CF45" s="1015"/>
      <c r="CG45" s="1036"/>
      <c r="CH45" s="1011"/>
      <c r="CI45" s="1012"/>
      <c r="CJ45" s="1012"/>
      <c r="CK45" s="1012"/>
      <c r="CL45" s="1013"/>
      <c r="CM45" s="1011"/>
      <c r="CN45" s="1012"/>
      <c r="CO45" s="1012"/>
      <c r="CP45" s="1012"/>
      <c r="CQ45" s="1013"/>
      <c r="CR45" s="1011"/>
      <c r="CS45" s="1012"/>
      <c r="CT45" s="1012"/>
      <c r="CU45" s="1012"/>
      <c r="CV45" s="1013"/>
      <c r="CW45" s="1011"/>
      <c r="CX45" s="1012"/>
      <c r="CY45" s="1012"/>
      <c r="CZ45" s="1012"/>
      <c r="DA45" s="1013"/>
      <c r="DB45" s="1011"/>
      <c r="DC45" s="1012"/>
      <c r="DD45" s="1012"/>
      <c r="DE45" s="1012"/>
      <c r="DF45" s="1013"/>
      <c r="DG45" s="1011"/>
      <c r="DH45" s="1012"/>
      <c r="DI45" s="1012"/>
      <c r="DJ45" s="1012"/>
      <c r="DK45" s="1013"/>
      <c r="DL45" s="1011"/>
      <c r="DM45" s="1012"/>
      <c r="DN45" s="1012"/>
      <c r="DO45" s="1012"/>
      <c r="DP45" s="1013"/>
      <c r="DQ45" s="1011"/>
      <c r="DR45" s="1012"/>
      <c r="DS45" s="1012"/>
      <c r="DT45" s="1012"/>
      <c r="DU45" s="1013"/>
      <c r="DV45" s="1014"/>
      <c r="DW45" s="1015"/>
      <c r="DX45" s="1015"/>
      <c r="DY45" s="1015"/>
      <c r="DZ45" s="1016"/>
      <c r="EA45" s="218"/>
    </row>
    <row r="46" spans="1:131" ht="26.25" customHeight="1" x14ac:dyDescent="0.15">
      <c r="A46" s="226">
        <v>19</v>
      </c>
      <c r="B46" s="1052"/>
      <c r="C46" s="1053"/>
      <c r="D46" s="1053"/>
      <c r="E46" s="1053"/>
      <c r="F46" s="1053"/>
      <c r="G46" s="1053"/>
      <c r="H46" s="1053"/>
      <c r="I46" s="1053"/>
      <c r="J46" s="1053"/>
      <c r="K46" s="1053"/>
      <c r="L46" s="1053"/>
      <c r="M46" s="1053"/>
      <c r="N46" s="1053"/>
      <c r="O46" s="1053"/>
      <c r="P46" s="1054"/>
      <c r="Q46" s="1060"/>
      <c r="R46" s="1061"/>
      <c r="S46" s="1061"/>
      <c r="T46" s="1061"/>
      <c r="U46" s="1061"/>
      <c r="V46" s="1061"/>
      <c r="W46" s="1061"/>
      <c r="X46" s="1061"/>
      <c r="Y46" s="1061"/>
      <c r="Z46" s="1061"/>
      <c r="AA46" s="1061"/>
      <c r="AB46" s="1061"/>
      <c r="AC46" s="1061"/>
      <c r="AD46" s="1061"/>
      <c r="AE46" s="1062"/>
      <c r="AF46" s="1057"/>
      <c r="AG46" s="1058"/>
      <c r="AH46" s="1058"/>
      <c r="AI46" s="1058"/>
      <c r="AJ46" s="1059"/>
      <c r="AK46" s="980"/>
      <c r="AL46" s="971"/>
      <c r="AM46" s="971"/>
      <c r="AN46" s="971"/>
      <c r="AO46" s="971"/>
      <c r="AP46" s="971"/>
      <c r="AQ46" s="971"/>
      <c r="AR46" s="971"/>
      <c r="AS46" s="971"/>
      <c r="AT46" s="971"/>
      <c r="AU46" s="971"/>
      <c r="AV46" s="971"/>
      <c r="AW46" s="971"/>
      <c r="AX46" s="971"/>
      <c r="AY46" s="971"/>
      <c r="AZ46" s="1063"/>
      <c r="BA46" s="1063"/>
      <c r="BB46" s="1063"/>
      <c r="BC46" s="1063"/>
      <c r="BD46" s="1063"/>
      <c r="BE46" s="972"/>
      <c r="BF46" s="972"/>
      <c r="BG46" s="972"/>
      <c r="BH46" s="972"/>
      <c r="BI46" s="973"/>
      <c r="BJ46" s="220"/>
      <c r="BK46" s="220"/>
      <c r="BL46" s="220"/>
      <c r="BM46" s="220"/>
      <c r="BN46" s="220"/>
      <c r="BO46" s="229"/>
      <c r="BP46" s="229"/>
      <c r="BQ46" s="226">
        <v>40</v>
      </c>
      <c r="BR46" s="227"/>
      <c r="BS46" s="1014"/>
      <c r="BT46" s="1015"/>
      <c r="BU46" s="1015"/>
      <c r="BV46" s="1015"/>
      <c r="BW46" s="1015"/>
      <c r="BX46" s="1015"/>
      <c r="BY46" s="1015"/>
      <c r="BZ46" s="1015"/>
      <c r="CA46" s="1015"/>
      <c r="CB46" s="1015"/>
      <c r="CC46" s="1015"/>
      <c r="CD46" s="1015"/>
      <c r="CE46" s="1015"/>
      <c r="CF46" s="1015"/>
      <c r="CG46" s="1036"/>
      <c r="CH46" s="1011"/>
      <c r="CI46" s="1012"/>
      <c r="CJ46" s="1012"/>
      <c r="CK46" s="1012"/>
      <c r="CL46" s="1013"/>
      <c r="CM46" s="1011"/>
      <c r="CN46" s="1012"/>
      <c r="CO46" s="1012"/>
      <c r="CP46" s="1012"/>
      <c r="CQ46" s="1013"/>
      <c r="CR46" s="1011"/>
      <c r="CS46" s="1012"/>
      <c r="CT46" s="1012"/>
      <c r="CU46" s="1012"/>
      <c r="CV46" s="1013"/>
      <c r="CW46" s="1011"/>
      <c r="CX46" s="1012"/>
      <c r="CY46" s="1012"/>
      <c r="CZ46" s="1012"/>
      <c r="DA46" s="1013"/>
      <c r="DB46" s="1011"/>
      <c r="DC46" s="1012"/>
      <c r="DD46" s="1012"/>
      <c r="DE46" s="1012"/>
      <c r="DF46" s="1013"/>
      <c r="DG46" s="1011"/>
      <c r="DH46" s="1012"/>
      <c r="DI46" s="1012"/>
      <c r="DJ46" s="1012"/>
      <c r="DK46" s="1013"/>
      <c r="DL46" s="1011"/>
      <c r="DM46" s="1012"/>
      <c r="DN46" s="1012"/>
      <c r="DO46" s="1012"/>
      <c r="DP46" s="1013"/>
      <c r="DQ46" s="1011"/>
      <c r="DR46" s="1012"/>
      <c r="DS46" s="1012"/>
      <c r="DT46" s="1012"/>
      <c r="DU46" s="1013"/>
      <c r="DV46" s="1014"/>
      <c r="DW46" s="1015"/>
      <c r="DX46" s="1015"/>
      <c r="DY46" s="1015"/>
      <c r="DZ46" s="1016"/>
      <c r="EA46" s="218"/>
    </row>
    <row r="47" spans="1:131" ht="26.25" customHeight="1" x14ac:dyDescent="0.15">
      <c r="A47" s="226">
        <v>20</v>
      </c>
      <c r="B47" s="1052"/>
      <c r="C47" s="1053"/>
      <c r="D47" s="1053"/>
      <c r="E47" s="1053"/>
      <c r="F47" s="1053"/>
      <c r="G47" s="1053"/>
      <c r="H47" s="1053"/>
      <c r="I47" s="1053"/>
      <c r="J47" s="1053"/>
      <c r="K47" s="1053"/>
      <c r="L47" s="1053"/>
      <c r="M47" s="1053"/>
      <c r="N47" s="1053"/>
      <c r="O47" s="1053"/>
      <c r="P47" s="1054"/>
      <c r="Q47" s="1060"/>
      <c r="R47" s="1061"/>
      <c r="S47" s="1061"/>
      <c r="T47" s="1061"/>
      <c r="U47" s="1061"/>
      <c r="V47" s="1061"/>
      <c r="W47" s="1061"/>
      <c r="X47" s="1061"/>
      <c r="Y47" s="1061"/>
      <c r="Z47" s="1061"/>
      <c r="AA47" s="1061"/>
      <c r="AB47" s="1061"/>
      <c r="AC47" s="1061"/>
      <c r="AD47" s="1061"/>
      <c r="AE47" s="1062"/>
      <c r="AF47" s="1057"/>
      <c r="AG47" s="1058"/>
      <c r="AH47" s="1058"/>
      <c r="AI47" s="1058"/>
      <c r="AJ47" s="1059"/>
      <c r="AK47" s="980"/>
      <c r="AL47" s="971"/>
      <c r="AM47" s="971"/>
      <c r="AN47" s="971"/>
      <c r="AO47" s="971"/>
      <c r="AP47" s="971"/>
      <c r="AQ47" s="971"/>
      <c r="AR47" s="971"/>
      <c r="AS47" s="971"/>
      <c r="AT47" s="971"/>
      <c r="AU47" s="971"/>
      <c r="AV47" s="971"/>
      <c r="AW47" s="971"/>
      <c r="AX47" s="971"/>
      <c r="AY47" s="971"/>
      <c r="AZ47" s="1063"/>
      <c r="BA47" s="1063"/>
      <c r="BB47" s="1063"/>
      <c r="BC47" s="1063"/>
      <c r="BD47" s="1063"/>
      <c r="BE47" s="972"/>
      <c r="BF47" s="972"/>
      <c r="BG47" s="972"/>
      <c r="BH47" s="972"/>
      <c r="BI47" s="973"/>
      <c r="BJ47" s="220"/>
      <c r="BK47" s="220"/>
      <c r="BL47" s="220"/>
      <c r="BM47" s="220"/>
      <c r="BN47" s="220"/>
      <c r="BO47" s="229"/>
      <c r="BP47" s="229"/>
      <c r="BQ47" s="226">
        <v>41</v>
      </c>
      <c r="BR47" s="227"/>
      <c r="BS47" s="1014"/>
      <c r="BT47" s="1015"/>
      <c r="BU47" s="1015"/>
      <c r="BV47" s="1015"/>
      <c r="BW47" s="1015"/>
      <c r="BX47" s="1015"/>
      <c r="BY47" s="1015"/>
      <c r="BZ47" s="1015"/>
      <c r="CA47" s="1015"/>
      <c r="CB47" s="1015"/>
      <c r="CC47" s="1015"/>
      <c r="CD47" s="1015"/>
      <c r="CE47" s="1015"/>
      <c r="CF47" s="1015"/>
      <c r="CG47" s="1036"/>
      <c r="CH47" s="1011"/>
      <c r="CI47" s="1012"/>
      <c r="CJ47" s="1012"/>
      <c r="CK47" s="1012"/>
      <c r="CL47" s="1013"/>
      <c r="CM47" s="1011"/>
      <c r="CN47" s="1012"/>
      <c r="CO47" s="1012"/>
      <c r="CP47" s="1012"/>
      <c r="CQ47" s="1013"/>
      <c r="CR47" s="1011"/>
      <c r="CS47" s="1012"/>
      <c r="CT47" s="1012"/>
      <c r="CU47" s="1012"/>
      <c r="CV47" s="1013"/>
      <c r="CW47" s="1011"/>
      <c r="CX47" s="1012"/>
      <c r="CY47" s="1012"/>
      <c r="CZ47" s="1012"/>
      <c r="DA47" s="1013"/>
      <c r="DB47" s="1011"/>
      <c r="DC47" s="1012"/>
      <c r="DD47" s="1012"/>
      <c r="DE47" s="1012"/>
      <c r="DF47" s="1013"/>
      <c r="DG47" s="1011"/>
      <c r="DH47" s="1012"/>
      <c r="DI47" s="1012"/>
      <c r="DJ47" s="1012"/>
      <c r="DK47" s="1013"/>
      <c r="DL47" s="1011"/>
      <c r="DM47" s="1012"/>
      <c r="DN47" s="1012"/>
      <c r="DO47" s="1012"/>
      <c r="DP47" s="1013"/>
      <c r="DQ47" s="1011"/>
      <c r="DR47" s="1012"/>
      <c r="DS47" s="1012"/>
      <c r="DT47" s="1012"/>
      <c r="DU47" s="1013"/>
      <c r="DV47" s="1014"/>
      <c r="DW47" s="1015"/>
      <c r="DX47" s="1015"/>
      <c r="DY47" s="1015"/>
      <c r="DZ47" s="1016"/>
      <c r="EA47" s="218"/>
    </row>
    <row r="48" spans="1:131" ht="26.25" customHeight="1" x14ac:dyDescent="0.15">
      <c r="A48" s="226">
        <v>21</v>
      </c>
      <c r="B48" s="1052"/>
      <c r="C48" s="1053"/>
      <c r="D48" s="1053"/>
      <c r="E48" s="1053"/>
      <c r="F48" s="1053"/>
      <c r="G48" s="1053"/>
      <c r="H48" s="1053"/>
      <c r="I48" s="1053"/>
      <c r="J48" s="1053"/>
      <c r="K48" s="1053"/>
      <c r="L48" s="1053"/>
      <c r="M48" s="1053"/>
      <c r="N48" s="1053"/>
      <c r="O48" s="1053"/>
      <c r="P48" s="1054"/>
      <c r="Q48" s="1060"/>
      <c r="R48" s="1061"/>
      <c r="S48" s="1061"/>
      <c r="T48" s="1061"/>
      <c r="U48" s="1061"/>
      <c r="V48" s="1061"/>
      <c r="W48" s="1061"/>
      <c r="X48" s="1061"/>
      <c r="Y48" s="1061"/>
      <c r="Z48" s="1061"/>
      <c r="AA48" s="1061"/>
      <c r="AB48" s="1061"/>
      <c r="AC48" s="1061"/>
      <c r="AD48" s="1061"/>
      <c r="AE48" s="1062"/>
      <c r="AF48" s="1057"/>
      <c r="AG48" s="1058"/>
      <c r="AH48" s="1058"/>
      <c r="AI48" s="1058"/>
      <c r="AJ48" s="1059"/>
      <c r="AK48" s="980"/>
      <c r="AL48" s="971"/>
      <c r="AM48" s="971"/>
      <c r="AN48" s="971"/>
      <c r="AO48" s="971"/>
      <c r="AP48" s="971"/>
      <c r="AQ48" s="971"/>
      <c r="AR48" s="971"/>
      <c r="AS48" s="971"/>
      <c r="AT48" s="971"/>
      <c r="AU48" s="971"/>
      <c r="AV48" s="971"/>
      <c r="AW48" s="971"/>
      <c r="AX48" s="971"/>
      <c r="AY48" s="971"/>
      <c r="AZ48" s="1063"/>
      <c r="BA48" s="1063"/>
      <c r="BB48" s="1063"/>
      <c r="BC48" s="1063"/>
      <c r="BD48" s="1063"/>
      <c r="BE48" s="972"/>
      <c r="BF48" s="972"/>
      <c r="BG48" s="972"/>
      <c r="BH48" s="972"/>
      <c r="BI48" s="973"/>
      <c r="BJ48" s="220"/>
      <c r="BK48" s="220"/>
      <c r="BL48" s="220"/>
      <c r="BM48" s="220"/>
      <c r="BN48" s="220"/>
      <c r="BO48" s="229"/>
      <c r="BP48" s="229"/>
      <c r="BQ48" s="226">
        <v>42</v>
      </c>
      <c r="BR48" s="227"/>
      <c r="BS48" s="1014"/>
      <c r="BT48" s="1015"/>
      <c r="BU48" s="1015"/>
      <c r="BV48" s="1015"/>
      <c r="BW48" s="1015"/>
      <c r="BX48" s="1015"/>
      <c r="BY48" s="1015"/>
      <c r="BZ48" s="1015"/>
      <c r="CA48" s="1015"/>
      <c r="CB48" s="1015"/>
      <c r="CC48" s="1015"/>
      <c r="CD48" s="1015"/>
      <c r="CE48" s="1015"/>
      <c r="CF48" s="1015"/>
      <c r="CG48" s="1036"/>
      <c r="CH48" s="1011"/>
      <c r="CI48" s="1012"/>
      <c r="CJ48" s="1012"/>
      <c r="CK48" s="1012"/>
      <c r="CL48" s="1013"/>
      <c r="CM48" s="1011"/>
      <c r="CN48" s="1012"/>
      <c r="CO48" s="1012"/>
      <c r="CP48" s="1012"/>
      <c r="CQ48" s="1013"/>
      <c r="CR48" s="1011"/>
      <c r="CS48" s="1012"/>
      <c r="CT48" s="1012"/>
      <c r="CU48" s="1012"/>
      <c r="CV48" s="1013"/>
      <c r="CW48" s="1011"/>
      <c r="CX48" s="1012"/>
      <c r="CY48" s="1012"/>
      <c r="CZ48" s="1012"/>
      <c r="DA48" s="1013"/>
      <c r="DB48" s="1011"/>
      <c r="DC48" s="1012"/>
      <c r="DD48" s="1012"/>
      <c r="DE48" s="1012"/>
      <c r="DF48" s="1013"/>
      <c r="DG48" s="1011"/>
      <c r="DH48" s="1012"/>
      <c r="DI48" s="1012"/>
      <c r="DJ48" s="1012"/>
      <c r="DK48" s="1013"/>
      <c r="DL48" s="1011"/>
      <c r="DM48" s="1012"/>
      <c r="DN48" s="1012"/>
      <c r="DO48" s="1012"/>
      <c r="DP48" s="1013"/>
      <c r="DQ48" s="1011"/>
      <c r="DR48" s="1012"/>
      <c r="DS48" s="1012"/>
      <c r="DT48" s="1012"/>
      <c r="DU48" s="1013"/>
      <c r="DV48" s="1014"/>
      <c r="DW48" s="1015"/>
      <c r="DX48" s="1015"/>
      <c r="DY48" s="1015"/>
      <c r="DZ48" s="1016"/>
      <c r="EA48" s="218"/>
    </row>
    <row r="49" spans="1:131" ht="26.25" customHeight="1" x14ac:dyDescent="0.15">
      <c r="A49" s="226">
        <v>22</v>
      </c>
      <c r="B49" s="1052"/>
      <c r="C49" s="1053"/>
      <c r="D49" s="1053"/>
      <c r="E49" s="1053"/>
      <c r="F49" s="1053"/>
      <c r="G49" s="1053"/>
      <c r="H49" s="1053"/>
      <c r="I49" s="1053"/>
      <c r="J49" s="1053"/>
      <c r="K49" s="1053"/>
      <c r="L49" s="1053"/>
      <c r="M49" s="1053"/>
      <c r="N49" s="1053"/>
      <c r="O49" s="1053"/>
      <c r="P49" s="1054"/>
      <c r="Q49" s="1060"/>
      <c r="R49" s="1061"/>
      <c r="S49" s="1061"/>
      <c r="T49" s="1061"/>
      <c r="U49" s="1061"/>
      <c r="V49" s="1061"/>
      <c r="W49" s="1061"/>
      <c r="X49" s="1061"/>
      <c r="Y49" s="1061"/>
      <c r="Z49" s="1061"/>
      <c r="AA49" s="1061"/>
      <c r="AB49" s="1061"/>
      <c r="AC49" s="1061"/>
      <c r="AD49" s="1061"/>
      <c r="AE49" s="1062"/>
      <c r="AF49" s="1057"/>
      <c r="AG49" s="1058"/>
      <c r="AH49" s="1058"/>
      <c r="AI49" s="1058"/>
      <c r="AJ49" s="1059"/>
      <c r="AK49" s="980"/>
      <c r="AL49" s="971"/>
      <c r="AM49" s="971"/>
      <c r="AN49" s="971"/>
      <c r="AO49" s="971"/>
      <c r="AP49" s="971"/>
      <c r="AQ49" s="971"/>
      <c r="AR49" s="971"/>
      <c r="AS49" s="971"/>
      <c r="AT49" s="971"/>
      <c r="AU49" s="971"/>
      <c r="AV49" s="971"/>
      <c r="AW49" s="971"/>
      <c r="AX49" s="971"/>
      <c r="AY49" s="971"/>
      <c r="AZ49" s="1063"/>
      <c r="BA49" s="1063"/>
      <c r="BB49" s="1063"/>
      <c r="BC49" s="1063"/>
      <c r="BD49" s="1063"/>
      <c r="BE49" s="972"/>
      <c r="BF49" s="972"/>
      <c r="BG49" s="972"/>
      <c r="BH49" s="972"/>
      <c r="BI49" s="973"/>
      <c r="BJ49" s="220"/>
      <c r="BK49" s="220"/>
      <c r="BL49" s="220"/>
      <c r="BM49" s="220"/>
      <c r="BN49" s="220"/>
      <c r="BO49" s="229"/>
      <c r="BP49" s="229"/>
      <c r="BQ49" s="226">
        <v>43</v>
      </c>
      <c r="BR49" s="227"/>
      <c r="BS49" s="1014"/>
      <c r="BT49" s="1015"/>
      <c r="BU49" s="1015"/>
      <c r="BV49" s="1015"/>
      <c r="BW49" s="1015"/>
      <c r="BX49" s="1015"/>
      <c r="BY49" s="1015"/>
      <c r="BZ49" s="1015"/>
      <c r="CA49" s="1015"/>
      <c r="CB49" s="1015"/>
      <c r="CC49" s="1015"/>
      <c r="CD49" s="1015"/>
      <c r="CE49" s="1015"/>
      <c r="CF49" s="1015"/>
      <c r="CG49" s="1036"/>
      <c r="CH49" s="1011"/>
      <c r="CI49" s="1012"/>
      <c r="CJ49" s="1012"/>
      <c r="CK49" s="1012"/>
      <c r="CL49" s="1013"/>
      <c r="CM49" s="1011"/>
      <c r="CN49" s="1012"/>
      <c r="CO49" s="1012"/>
      <c r="CP49" s="1012"/>
      <c r="CQ49" s="1013"/>
      <c r="CR49" s="1011"/>
      <c r="CS49" s="1012"/>
      <c r="CT49" s="1012"/>
      <c r="CU49" s="1012"/>
      <c r="CV49" s="1013"/>
      <c r="CW49" s="1011"/>
      <c r="CX49" s="1012"/>
      <c r="CY49" s="1012"/>
      <c r="CZ49" s="1012"/>
      <c r="DA49" s="1013"/>
      <c r="DB49" s="1011"/>
      <c r="DC49" s="1012"/>
      <c r="DD49" s="1012"/>
      <c r="DE49" s="1012"/>
      <c r="DF49" s="1013"/>
      <c r="DG49" s="1011"/>
      <c r="DH49" s="1012"/>
      <c r="DI49" s="1012"/>
      <c r="DJ49" s="1012"/>
      <c r="DK49" s="1013"/>
      <c r="DL49" s="1011"/>
      <c r="DM49" s="1012"/>
      <c r="DN49" s="1012"/>
      <c r="DO49" s="1012"/>
      <c r="DP49" s="1013"/>
      <c r="DQ49" s="1011"/>
      <c r="DR49" s="1012"/>
      <c r="DS49" s="1012"/>
      <c r="DT49" s="1012"/>
      <c r="DU49" s="1013"/>
      <c r="DV49" s="1014"/>
      <c r="DW49" s="1015"/>
      <c r="DX49" s="1015"/>
      <c r="DY49" s="1015"/>
      <c r="DZ49" s="1016"/>
      <c r="EA49" s="218"/>
    </row>
    <row r="50" spans="1:131" ht="26.25" customHeight="1" x14ac:dyDescent="0.15">
      <c r="A50" s="226">
        <v>23</v>
      </c>
      <c r="B50" s="1052"/>
      <c r="C50" s="1053"/>
      <c r="D50" s="1053"/>
      <c r="E50" s="1053"/>
      <c r="F50" s="1053"/>
      <c r="G50" s="1053"/>
      <c r="H50" s="1053"/>
      <c r="I50" s="1053"/>
      <c r="J50" s="1053"/>
      <c r="K50" s="1053"/>
      <c r="L50" s="1053"/>
      <c r="M50" s="1053"/>
      <c r="N50" s="1053"/>
      <c r="O50" s="1053"/>
      <c r="P50" s="1054"/>
      <c r="Q50" s="1055"/>
      <c r="R50" s="1047"/>
      <c r="S50" s="1047"/>
      <c r="T50" s="1047"/>
      <c r="U50" s="1047"/>
      <c r="V50" s="1047"/>
      <c r="W50" s="1047"/>
      <c r="X50" s="1047"/>
      <c r="Y50" s="1047"/>
      <c r="Z50" s="1047"/>
      <c r="AA50" s="1047"/>
      <c r="AB50" s="1047"/>
      <c r="AC50" s="1047"/>
      <c r="AD50" s="1047"/>
      <c r="AE50" s="1056"/>
      <c r="AF50" s="1057"/>
      <c r="AG50" s="1058"/>
      <c r="AH50" s="1058"/>
      <c r="AI50" s="1058"/>
      <c r="AJ50" s="1059"/>
      <c r="AK50" s="1046"/>
      <c r="AL50" s="1047"/>
      <c r="AM50" s="1047"/>
      <c r="AN50" s="1047"/>
      <c r="AO50" s="1047"/>
      <c r="AP50" s="1047"/>
      <c r="AQ50" s="1047"/>
      <c r="AR50" s="1047"/>
      <c r="AS50" s="1047"/>
      <c r="AT50" s="1047"/>
      <c r="AU50" s="1047"/>
      <c r="AV50" s="1047"/>
      <c r="AW50" s="1047"/>
      <c r="AX50" s="1047"/>
      <c r="AY50" s="1047"/>
      <c r="AZ50" s="1048"/>
      <c r="BA50" s="1048"/>
      <c r="BB50" s="1048"/>
      <c r="BC50" s="1048"/>
      <c r="BD50" s="1048"/>
      <c r="BE50" s="972"/>
      <c r="BF50" s="972"/>
      <c r="BG50" s="972"/>
      <c r="BH50" s="972"/>
      <c r="BI50" s="973"/>
      <c r="BJ50" s="220"/>
      <c r="BK50" s="220"/>
      <c r="BL50" s="220"/>
      <c r="BM50" s="220"/>
      <c r="BN50" s="220"/>
      <c r="BO50" s="229"/>
      <c r="BP50" s="229"/>
      <c r="BQ50" s="226">
        <v>44</v>
      </c>
      <c r="BR50" s="227"/>
      <c r="BS50" s="1014"/>
      <c r="BT50" s="1015"/>
      <c r="BU50" s="1015"/>
      <c r="BV50" s="1015"/>
      <c r="BW50" s="1015"/>
      <c r="BX50" s="1015"/>
      <c r="BY50" s="1015"/>
      <c r="BZ50" s="1015"/>
      <c r="CA50" s="1015"/>
      <c r="CB50" s="1015"/>
      <c r="CC50" s="1015"/>
      <c r="CD50" s="1015"/>
      <c r="CE50" s="1015"/>
      <c r="CF50" s="1015"/>
      <c r="CG50" s="1036"/>
      <c r="CH50" s="1011"/>
      <c r="CI50" s="1012"/>
      <c r="CJ50" s="1012"/>
      <c r="CK50" s="1012"/>
      <c r="CL50" s="1013"/>
      <c r="CM50" s="1011"/>
      <c r="CN50" s="1012"/>
      <c r="CO50" s="1012"/>
      <c r="CP50" s="1012"/>
      <c r="CQ50" s="1013"/>
      <c r="CR50" s="1011"/>
      <c r="CS50" s="1012"/>
      <c r="CT50" s="1012"/>
      <c r="CU50" s="1012"/>
      <c r="CV50" s="1013"/>
      <c r="CW50" s="1011"/>
      <c r="CX50" s="1012"/>
      <c r="CY50" s="1012"/>
      <c r="CZ50" s="1012"/>
      <c r="DA50" s="1013"/>
      <c r="DB50" s="1011"/>
      <c r="DC50" s="1012"/>
      <c r="DD50" s="1012"/>
      <c r="DE50" s="1012"/>
      <c r="DF50" s="1013"/>
      <c r="DG50" s="1011"/>
      <c r="DH50" s="1012"/>
      <c r="DI50" s="1012"/>
      <c r="DJ50" s="1012"/>
      <c r="DK50" s="1013"/>
      <c r="DL50" s="1011"/>
      <c r="DM50" s="1012"/>
      <c r="DN50" s="1012"/>
      <c r="DO50" s="1012"/>
      <c r="DP50" s="1013"/>
      <c r="DQ50" s="1011"/>
      <c r="DR50" s="1012"/>
      <c r="DS50" s="1012"/>
      <c r="DT50" s="1012"/>
      <c r="DU50" s="1013"/>
      <c r="DV50" s="1014"/>
      <c r="DW50" s="1015"/>
      <c r="DX50" s="1015"/>
      <c r="DY50" s="1015"/>
      <c r="DZ50" s="1016"/>
      <c r="EA50" s="218"/>
    </row>
    <row r="51" spans="1:131" ht="26.25" customHeight="1" x14ac:dyDescent="0.15">
      <c r="A51" s="226">
        <v>24</v>
      </c>
      <c r="B51" s="1052"/>
      <c r="C51" s="1053"/>
      <c r="D51" s="1053"/>
      <c r="E51" s="1053"/>
      <c r="F51" s="1053"/>
      <c r="G51" s="1053"/>
      <c r="H51" s="1053"/>
      <c r="I51" s="1053"/>
      <c r="J51" s="1053"/>
      <c r="K51" s="1053"/>
      <c r="L51" s="1053"/>
      <c r="M51" s="1053"/>
      <c r="N51" s="1053"/>
      <c r="O51" s="1053"/>
      <c r="P51" s="1054"/>
      <c r="Q51" s="1055"/>
      <c r="R51" s="1047"/>
      <c r="S51" s="1047"/>
      <c r="T51" s="1047"/>
      <c r="U51" s="1047"/>
      <c r="V51" s="1047"/>
      <c r="W51" s="1047"/>
      <c r="X51" s="1047"/>
      <c r="Y51" s="1047"/>
      <c r="Z51" s="1047"/>
      <c r="AA51" s="1047"/>
      <c r="AB51" s="1047"/>
      <c r="AC51" s="1047"/>
      <c r="AD51" s="1047"/>
      <c r="AE51" s="1056"/>
      <c r="AF51" s="1057"/>
      <c r="AG51" s="1058"/>
      <c r="AH51" s="1058"/>
      <c r="AI51" s="1058"/>
      <c r="AJ51" s="1059"/>
      <c r="AK51" s="1046"/>
      <c r="AL51" s="1047"/>
      <c r="AM51" s="1047"/>
      <c r="AN51" s="1047"/>
      <c r="AO51" s="1047"/>
      <c r="AP51" s="1047"/>
      <c r="AQ51" s="1047"/>
      <c r="AR51" s="1047"/>
      <c r="AS51" s="1047"/>
      <c r="AT51" s="1047"/>
      <c r="AU51" s="1047"/>
      <c r="AV51" s="1047"/>
      <c r="AW51" s="1047"/>
      <c r="AX51" s="1047"/>
      <c r="AY51" s="1047"/>
      <c r="AZ51" s="1048"/>
      <c r="BA51" s="1048"/>
      <c r="BB51" s="1048"/>
      <c r="BC51" s="1048"/>
      <c r="BD51" s="1048"/>
      <c r="BE51" s="972"/>
      <c r="BF51" s="972"/>
      <c r="BG51" s="972"/>
      <c r="BH51" s="972"/>
      <c r="BI51" s="973"/>
      <c r="BJ51" s="220"/>
      <c r="BK51" s="220"/>
      <c r="BL51" s="220"/>
      <c r="BM51" s="220"/>
      <c r="BN51" s="220"/>
      <c r="BO51" s="229"/>
      <c r="BP51" s="229"/>
      <c r="BQ51" s="226">
        <v>45</v>
      </c>
      <c r="BR51" s="227"/>
      <c r="BS51" s="1014"/>
      <c r="BT51" s="1015"/>
      <c r="BU51" s="1015"/>
      <c r="BV51" s="1015"/>
      <c r="BW51" s="1015"/>
      <c r="BX51" s="1015"/>
      <c r="BY51" s="1015"/>
      <c r="BZ51" s="1015"/>
      <c r="CA51" s="1015"/>
      <c r="CB51" s="1015"/>
      <c r="CC51" s="1015"/>
      <c r="CD51" s="1015"/>
      <c r="CE51" s="1015"/>
      <c r="CF51" s="1015"/>
      <c r="CG51" s="1036"/>
      <c r="CH51" s="1011"/>
      <c r="CI51" s="1012"/>
      <c r="CJ51" s="1012"/>
      <c r="CK51" s="1012"/>
      <c r="CL51" s="1013"/>
      <c r="CM51" s="1011"/>
      <c r="CN51" s="1012"/>
      <c r="CO51" s="1012"/>
      <c r="CP51" s="1012"/>
      <c r="CQ51" s="1013"/>
      <c r="CR51" s="1011"/>
      <c r="CS51" s="1012"/>
      <c r="CT51" s="1012"/>
      <c r="CU51" s="1012"/>
      <c r="CV51" s="1013"/>
      <c r="CW51" s="1011"/>
      <c r="CX51" s="1012"/>
      <c r="CY51" s="1012"/>
      <c r="CZ51" s="1012"/>
      <c r="DA51" s="1013"/>
      <c r="DB51" s="1011"/>
      <c r="DC51" s="1012"/>
      <c r="DD51" s="1012"/>
      <c r="DE51" s="1012"/>
      <c r="DF51" s="1013"/>
      <c r="DG51" s="1011"/>
      <c r="DH51" s="1012"/>
      <c r="DI51" s="1012"/>
      <c r="DJ51" s="1012"/>
      <c r="DK51" s="1013"/>
      <c r="DL51" s="1011"/>
      <c r="DM51" s="1012"/>
      <c r="DN51" s="1012"/>
      <c r="DO51" s="1012"/>
      <c r="DP51" s="1013"/>
      <c r="DQ51" s="1011"/>
      <c r="DR51" s="1012"/>
      <c r="DS51" s="1012"/>
      <c r="DT51" s="1012"/>
      <c r="DU51" s="1013"/>
      <c r="DV51" s="1014"/>
      <c r="DW51" s="1015"/>
      <c r="DX51" s="1015"/>
      <c r="DY51" s="1015"/>
      <c r="DZ51" s="1016"/>
      <c r="EA51" s="218"/>
    </row>
    <row r="52" spans="1:131" ht="26.25" customHeight="1" x14ac:dyDescent="0.15">
      <c r="A52" s="226">
        <v>25</v>
      </c>
      <c r="B52" s="1052"/>
      <c r="C52" s="1053"/>
      <c r="D52" s="1053"/>
      <c r="E52" s="1053"/>
      <c r="F52" s="1053"/>
      <c r="G52" s="1053"/>
      <c r="H52" s="1053"/>
      <c r="I52" s="1053"/>
      <c r="J52" s="1053"/>
      <c r="K52" s="1053"/>
      <c r="L52" s="1053"/>
      <c r="M52" s="1053"/>
      <c r="N52" s="1053"/>
      <c r="O52" s="1053"/>
      <c r="P52" s="1054"/>
      <c r="Q52" s="1055"/>
      <c r="R52" s="1047"/>
      <c r="S52" s="1047"/>
      <c r="T52" s="1047"/>
      <c r="U52" s="1047"/>
      <c r="V52" s="1047"/>
      <c r="W52" s="1047"/>
      <c r="X52" s="1047"/>
      <c r="Y52" s="1047"/>
      <c r="Z52" s="1047"/>
      <c r="AA52" s="1047"/>
      <c r="AB52" s="1047"/>
      <c r="AC52" s="1047"/>
      <c r="AD52" s="1047"/>
      <c r="AE52" s="1056"/>
      <c r="AF52" s="1057"/>
      <c r="AG52" s="1058"/>
      <c r="AH52" s="1058"/>
      <c r="AI52" s="1058"/>
      <c r="AJ52" s="1059"/>
      <c r="AK52" s="1046"/>
      <c r="AL52" s="1047"/>
      <c r="AM52" s="1047"/>
      <c r="AN52" s="1047"/>
      <c r="AO52" s="1047"/>
      <c r="AP52" s="1047"/>
      <c r="AQ52" s="1047"/>
      <c r="AR52" s="1047"/>
      <c r="AS52" s="1047"/>
      <c r="AT52" s="1047"/>
      <c r="AU52" s="1047"/>
      <c r="AV52" s="1047"/>
      <c r="AW52" s="1047"/>
      <c r="AX52" s="1047"/>
      <c r="AY52" s="1047"/>
      <c r="AZ52" s="1048"/>
      <c r="BA52" s="1048"/>
      <c r="BB52" s="1048"/>
      <c r="BC52" s="1048"/>
      <c r="BD52" s="1048"/>
      <c r="BE52" s="972"/>
      <c r="BF52" s="972"/>
      <c r="BG52" s="972"/>
      <c r="BH52" s="972"/>
      <c r="BI52" s="973"/>
      <c r="BJ52" s="220"/>
      <c r="BK52" s="220"/>
      <c r="BL52" s="220"/>
      <c r="BM52" s="220"/>
      <c r="BN52" s="220"/>
      <c r="BO52" s="229"/>
      <c r="BP52" s="229"/>
      <c r="BQ52" s="226">
        <v>46</v>
      </c>
      <c r="BR52" s="227"/>
      <c r="BS52" s="1014"/>
      <c r="BT52" s="1015"/>
      <c r="BU52" s="1015"/>
      <c r="BV52" s="1015"/>
      <c r="BW52" s="1015"/>
      <c r="BX52" s="1015"/>
      <c r="BY52" s="1015"/>
      <c r="BZ52" s="1015"/>
      <c r="CA52" s="1015"/>
      <c r="CB52" s="1015"/>
      <c r="CC52" s="1015"/>
      <c r="CD52" s="1015"/>
      <c r="CE52" s="1015"/>
      <c r="CF52" s="1015"/>
      <c r="CG52" s="1036"/>
      <c r="CH52" s="1011"/>
      <c r="CI52" s="1012"/>
      <c r="CJ52" s="1012"/>
      <c r="CK52" s="1012"/>
      <c r="CL52" s="1013"/>
      <c r="CM52" s="1011"/>
      <c r="CN52" s="1012"/>
      <c r="CO52" s="1012"/>
      <c r="CP52" s="1012"/>
      <c r="CQ52" s="1013"/>
      <c r="CR52" s="1011"/>
      <c r="CS52" s="1012"/>
      <c r="CT52" s="1012"/>
      <c r="CU52" s="1012"/>
      <c r="CV52" s="1013"/>
      <c r="CW52" s="1011"/>
      <c r="CX52" s="1012"/>
      <c r="CY52" s="1012"/>
      <c r="CZ52" s="1012"/>
      <c r="DA52" s="1013"/>
      <c r="DB52" s="1011"/>
      <c r="DC52" s="1012"/>
      <c r="DD52" s="1012"/>
      <c r="DE52" s="1012"/>
      <c r="DF52" s="1013"/>
      <c r="DG52" s="1011"/>
      <c r="DH52" s="1012"/>
      <c r="DI52" s="1012"/>
      <c r="DJ52" s="1012"/>
      <c r="DK52" s="1013"/>
      <c r="DL52" s="1011"/>
      <c r="DM52" s="1012"/>
      <c r="DN52" s="1012"/>
      <c r="DO52" s="1012"/>
      <c r="DP52" s="1013"/>
      <c r="DQ52" s="1011"/>
      <c r="DR52" s="1012"/>
      <c r="DS52" s="1012"/>
      <c r="DT52" s="1012"/>
      <c r="DU52" s="1013"/>
      <c r="DV52" s="1014"/>
      <c r="DW52" s="1015"/>
      <c r="DX52" s="1015"/>
      <c r="DY52" s="1015"/>
      <c r="DZ52" s="1016"/>
      <c r="EA52" s="218"/>
    </row>
    <row r="53" spans="1:131" ht="26.25" customHeight="1" x14ac:dyDescent="0.15">
      <c r="A53" s="226">
        <v>26</v>
      </c>
      <c r="B53" s="1052"/>
      <c r="C53" s="1053"/>
      <c r="D53" s="1053"/>
      <c r="E53" s="1053"/>
      <c r="F53" s="1053"/>
      <c r="G53" s="1053"/>
      <c r="H53" s="1053"/>
      <c r="I53" s="1053"/>
      <c r="J53" s="1053"/>
      <c r="K53" s="1053"/>
      <c r="L53" s="1053"/>
      <c r="M53" s="1053"/>
      <c r="N53" s="1053"/>
      <c r="O53" s="1053"/>
      <c r="P53" s="1054"/>
      <c r="Q53" s="1055"/>
      <c r="R53" s="1047"/>
      <c r="S53" s="1047"/>
      <c r="T53" s="1047"/>
      <c r="U53" s="1047"/>
      <c r="V53" s="1047"/>
      <c r="W53" s="1047"/>
      <c r="X53" s="1047"/>
      <c r="Y53" s="1047"/>
      <c r="Z53" s="1047"/>
      <c r="AA53" s="1047"/>
      <c r="AB53" s="1047"/>
      <c r="AC53" s="1047"/>
      <c r="AD53" s="1047"/>
      <c r="AE53" s="1056"/>
      <c r="AF53" s="1057"/>
      <c r="AG53" s="1058"/>
      <c r="AH53" s="1058"/>
      <c r="AI53" s="1058"/>
      <c r="AJ53" s="1059"/>
      <c r="AK53" s="1046"/>
      <c r="AL53" s="1047"/>
      <c r="AM53" s="1047"/>
      <c r="AN53" s="1047"/>
      <c r="AO53" s="1047"/>
      <c r="AP53" s="1047"/>
      <c r="AQ53" s="1047"/>
      <c r="AR53" s="1047"/>
      <c r="AS53" s="1047"/>
      <c r="AT53" s="1047"/>
      <c r="AU53" s="1047"/>
      <c r="AV53" s="1047"/>
      <c r="AW53" s="1047"/>
      <c r="AX53" s="1047"/>
      <c r="AY53" s="1047"/>
      <c r="AZ53" s="1048"/>
      <c r="BA53" s="1048"/>
      <c r="BB53" s="1048"/>
      <c r="BC53" s="1048"/>
      <c r="BD53" s="1048"/>
      <c r="BE53" s="972"/>
      <c r="BF53" s="972"/>
      <c r="BG53" s="972"/>
      <c r="BH53" s="972"/>
      <c r="BI53" s="973"/>
      <c r="BJ53" s="220"/>
      <c r="BK53" s="220"/>
      <c r="BL53" s="220"/>
      <c r="BM53" s="220"/>
      <c r="BN53" s="220"/>
      <c r="BO53" s="229"/>
      <c r="BP53" s="229"/>
      <c r="BQ53" s="226">
        <v>47</v>
      </c>
      <c r="BR53" s="227"/>
      <c r="BS53" s="1014"/>
      <c r="BT53" s="1015"/>
      <c r="BU53" s="1015"/>
      <c r="BV53" s="1015"/>
      <c r="BW53" s="1015"/>
      <c r="BX53" s="1015"/>
      <c r="BY53" s="1015"/>
      <c r="BZ53" s="1015"/>
      <c r="CA53" s="1015"/>
      <c r="CB53" s="1015"/>
      <c r="CC53" s="1015"/>
      <c r="CD53" s="1015"/>
      <c r="CE53" s="1015"/>
      <c r="CF53" s="1015"/>
      <c r="CG53" s="1036"/>
      <c r="CH53" s="1011"/>
      <c r="CI53" s="1012"/>
      <c r="CJ53" s="1012"/>
      <c r="CK53" s="1012"/>
      <c r="CL53" s="1013"/>
      <c r="CM53" s="1011"/>
      <c r="CN53" s="1012"/>
      <c r="CO53" s="1012"/>
      <c r="CP53" s="1012"/>
      <c r="CQ53" s="1013"/>
      <c r="CR53" s="1011"/>
      <c r="CS53" s="1012"/>
      <c r="CT53" s="1012"/>
      <c r="CU53" s="1012"/>
      <c r="CV53" s="1013"/>
      <c r="CW53" s="1011"/>
      <c r="CX53" s="1012"/>
      <c r="CY53" s="1012"/>
      <c r="CZ53" s="1012"/>
      <c r="DA53" s="1013"/>
      <c r="DB53" s="1011"/>
      <c r="DC53" s="1012"/>
      <c r="DD53" s="1012"/>
      <c r="DE53" s="1012"/>
      <c r="DF53" s="1013"/>
      <c r="DG53" s="1011"/>
      <c r="DH53" s="1012"/>
      <c r="DI53" s="1012"/>
      <c r="DJ53" s="1012"/>
      <c r="DK53" s="1013"/>
      <c r="DL53" s="1011"/>
      <c r="DM53" s="1012"/>
      <c r="DN53" s="1012"/>
      <c r="DO53" s="1012"/>
      <c r="DP53" s="1013"/>
      <c r="DQ53" s="1011"/>
      <c r="DR53" s="1012"/>
      <c r="DS53" s="1012"/>
      <c r="DT53" s="1012"/>
      <c r="DU53" s="1013"/>
      <c r="DV53" s="1014"/>
      <c r="DW53" s="1015"/>
      <c r="DX53" s="1015"/>
      <c r="DY53" s="1015"/>
      <c r="DZ53" s="1016"/>
      <c r="EA53" s="218"/>
    </row>
    <row r="54" spans="1:131" ht="26.25" customHeight="1" x14ac:dyDescent="0.15">
      <c r="A54" s="226">
        <v>27</v>
      </c>
      <c r="B54" s="1052"/>
      <c r="C54" s="1053"/>
      <c r="D54" s="1053"/>
      <c r="E54" s="1053"/>
      <c r="F54" s="1053"/>
      <c r="G54" s="1053"/>
      <c r="H54" s="1053"/>
      <c r="I54" s="1053"/>
      <c r="J54" s="1053"/>
      <c r="K54" s="1053"/>
      <c r="L54" s="1053"/>
      <c r="M54" s="1053"/>
      <c r="N54" s="1053"/>
      <c r="O54" s="1053"/>
      <c r="P54" s="1054"/>
      <c r="Q54" s="1055"/>
      <c r="R54" s="1047"/>
      <c r="S54" s="1047"/>
      <c r="T54" s="1047"/>
      <c r="U54" s="1047"/>
      <c r="V54" s="1047"/>
      <c r="W54" s="1047"/>
      <c r="X54" s="1047"/>
      <c r="Y54" s="1047"/>
      <c r="Z54" s="1047"/>
      <c r="AA54" s="1047"/>
      <c r="AB54" s="1047"/>
      <c r="AC54" s="1047"/>
      <c r="AD54" s="1047"/>
      <c r="AE54" s="1056"/>
      <c r="AF54" s="1057"/>
      <c r="AG54" s="1058"/>
      <c r="AH54" s="1058"/>
      <c r="AI54" s="1058"/>
      <c r="AJ54" s="1059"/>
      <c r="AK54" s="1046"/>
      <c r="AL54" s="1047"/>
      <c r="AM54" s="1047"/>
      <c r="AN54" s="1047"/>
      <c r="AO54" s="1047"/>
      <c r="AP54" s="1047"/>
      <c r="AQ54" s="1047"/>
      <c r="AR54" s="1047"/>
      <c r="AS54" s="1047"/>
      <c r="AT54" s="1047"/>
      <c r="AU54" s="1047"/>
      <c r="AV54" s="1047"/>
      <c r="AW54" s="1047"/>
      <c r="AX54" s="1047"/>
      <c r="AY54" s="1047"/>
      <c r="AZ54" s="1048"/>
      <c r="BA54" s="1048"/>
      <c r="BB54" s="1048"/>
      <c r="BC54" s="1048"/>
      <c r="BD54" s="1048"/>
      <c r="BE54" s="972"/>
      <c r="BF54" s="972"/>
      <c r="BG54" s="972"/>
      <c r="BH54" s="972"/>
      <c r="BI54" s="973"/>
      <c r="BJ54" s="220"/>
      <c r="BK54" s="220"/>
      <c r="BL54" s="220"/>
      <c r="BM54" s="220"/>
      <c r="BN54" s="220"/>
      <c r="BO54" s="229"/>
      <c r="BP54" s="229"/>
      <c r="BQ54" s="226">
        <v>48</v>
      </c>
      <c r="BR54" s="227"/>
      <c r="BS54" s="1014"/>
      <c r="BT54" s="1015"/>
      <c r="BU54" s="1015"/>
      <c r="BV54" s="1015"/>
      <c r="BW54" s="1015"/>
      <c r="BX54" s="1015"/>
      <c r="BY54" s="1015"/>
      <c r="BZ54" s="1015"/>
      <c r="CA54" s="1015"/>
      <c r="CB54" s="1015"/>
      <c r="CC54" s="1015"/>
      <c r="CD54" s="1015"/>
      <c r="CE54" s="1015"/>
      <c r="CF54" s="1015"/>
      <c r="CG54" s="1036"/>
      <c r="CH54" s="1011"/>
      <c r="CI54" s="1012"/>
      <c r="CJ54" s="1012"/>
      <c r="CK54" s="1012"/>
      <c r="CL54" s="1013"/>
      <c r="CM54" s="1011"/>
      <c r="CN54" s="1012"/>
      <c r="CO54" s="1012"/>
      <c r="CP54" s="1012"/>
      <c r="CQ54" s="1013"/>
      <c r="CR54" s="1011"/>
      <c r="CS54" s="1012"/>
      <c r="CT54" s="1012"/>
      <c r="CU54" s="1012"/>
      <c r="CV54" s="1013"/>
      <c r="CW54" s="1011"/>
      <c r="CX54" s="1012"/>
      <c r="CY54" s="1012"/>
      <c r="CZ54" s="1012"/>
      <c r="DA54" s="1013"/>
      <c r="DB54" s="1011"/>
      <c r="DC54" s="1012"/>
      <c r="DD54" s="1012"/>
      <c r="DE54" s="1012"/>
      <c r="DF54" s="1013"/>
      <c r="DG54" s="1011"/>
      <c r="DH54" s="1012"/>
      <c r="DI54" s="1012"/>
      <c r="DJ54" s="1012"/>
      <c r="DK54" s="1013"/>
      <c r="DL54" s="1011"/>
      <c r="DM54" s="1012"/>
      <c r="DN54" s="1012"/>
      <c r="DO54" s="1012"/>
      <c r="DP54" s="1013"/>
      <c r="DQ54" s="1011"/>
      <c r="DR54" s="1012"/>
      <c r="DS54" s="1012"/>
      <c r="DT54" s="1012"/>
      <c r="DU54" s="1013"/>
      <c r="DV54" s="1014"/>
      <c r="DW54" s="1015"/>
      <c r="DX54" s="1015"/>
      <c r="DY54" s="1015"/>
      <c r="DZ54" s="1016"/>
      <c r="EA54" s="218"/>
    </row>
    <row r="55" spans="1:131" ht="26.25" customHeight="1" x14ac:dyDescent="0.15">
      <c r="A55" s="226">
        <v>28</v>
      </c>
      <c r="B55" s="1052"/>
      <c r="C55" s="1053"/>
      <c r="D55" s="1053"/>
      <c r="E55" s="1053"/>
      <c r="F55" s="1053"/>
      <c r="G55" s="1053"/>
      <c r="H55" s="1053"/>
      <c r="I55" s="1053"/>
      <c r="J55" s="1053"/>
      <c r="K55" s="1053"/>
      <c r="L55" s="1053"/>
      <c r="M55" s="1053"/>
      <c r="N55" s="1053"/>
      <c r="O55" s="1053"/>
      <c r="P55" s="1054"/>
      <c r="Q55" s="1055"/>
      <c r="R55" s="1047"/>
      <c r="S55" s="1047"/>
      <c r="T55" s="1047"/>
      <c r="U55" s="1047"/>
      <c r="V55" s="1047"/>
      <c r="W55" s="1047"/>
      <c r="X55" s="1047"/>
      <c r="Y55" s="1047"/>
      <c r="Z55" s="1047"/>
      <c r="AA55" s="1047"/>
      <c r="AB55" s="1047"/>
      <c r="AC55" s="1047"/>
      <c r="AD55" s="1047"/>
      <c r="AE55" s="1056"/>
      <c r="AF55" s="1057"/>
      <c r="AG55" s="1058"/>
      <c r="AH55" s="1058"/>
      <c r="AI55" s="1058"/>
      <c r="AJ55" s="1059"/>
      <c r="AK55" s="1046"/>
      <c r="AL55" s="1047"/>
      <c r="AM55" s="1047"/>
      <c r="AN55" s="1047"/>
      <c r="AO55" s="1047"/>
      <c r="AP55" s="1047"/>
      <c r="AQ55" s="1047"/>
      <c r="AR55" s="1047"/>
      <c r="AS55" s="1047"/>
      <c r="AT55" s="1047"/>
      <c r="AU55" s="1047"/>
      <c r="AV55" s="1047"/>
      <c r="AW55" s="1047"/>
      <c r="AX55" s="1047"/>
      <c r="AY55" s="1047"/>
      <c r="AZ55" s="1048"/>
      <c r="BA55" s="1048"/>
      <c r="BB55" s="1048"/>
      <c r="BC55" s="1048"/>
      <c r="BD55" s="1048"/>
      <c r="BE55" s="972"/>
      <c r="BF55" s="972"/>
      <c r="BG55" s="972"/>
      <c r="BH55" s="972"/>
      <c r="BI55" s="973"/>
      <c r="BJ55" s="220"/>
      <c r="BK55" s="220"/>
      <c r="BL55" s="220"/>
      <c r="BM55" s="220"/>
      <c r="BN55" s="220"/>
      <c r="BO55" s="229"/>
      <c r="BP55" s="229"/>
      <c r="BQ55" s="226">
        <v>49</v>
      </c>
      <c r="BR55" s="227"/>
      <c r="BS55" s="1014"/>
      <c r="BT55" s="1015"/>
      <c r="BU55" s="1015"/>
      <c r="BV55" s="1015"/>
      <c r="BW55" s="1015"/>
      <c r="BX55" s="1015"/>
      <c r="BY55" s="1015"/>
      <c r="BZ55" s="1015"/>
      <c r="CA55" s="1015"/>
      <c r="CB55" s="1015"/>
      <c r="CC55" s="1015"/>
      <c r="CD55" s="1015"/>
      <c r="CE55" s="1015"/>
      <c r="CF55" s="1015"/>
      <c r="CG55" s="1036"/>
      <c r="CH55" s="1011"/>
      <c r="CI55" s="1012"/>
      <c r="CJ55" s="1012"/>
      <c r="CK55" s="1012"/>
      <c r="CL55" s="1013"/>
      <c r="CM55" s="1011"/>
      <c r="CN55" s="1012"/>
      <c r="CO55" s="1012"/>
      <c r="CP55" s="1012"/>
      <c r="CQ55" s="1013"/>
      <c r="CR55" s="1011"/>
      <c r="CS55" s="1012"/>
      <c r="CT55" s="1012"/>
      <c r="CU55" s="1012"/>
      <c r="CV55" s="1013"/>
      <c r="CW55" s="1011"/>
      <c r="CX55" s="1012"/>
      <c r="CY55" s="1012"/>
      <c r="CZ55" s="1012"/>
      <c r="DA55" s="1013"/>
      <c r="DB55" s="1011"/>
      <c r="DC55" s="1012"/>
      <c r="DD55" s="1012"/>
      <c r="DE55" s="1012"/>
      <c r="DF55" s="1013"/>
      <c r="DG55" s="1011"/>
      <c r="DH55" s="1012"/>
      <c r="DI55" s="1012"/>
      <c r="DJ55" s="1012"/>
      <c r="DK55" s="1013"/>
      <c r="DL55" s="1011"/>
      <c r="DM55" s="1012"/>
      <c r="DN55" s="1012"/>
      <c r="DO55" s="1012"/>
      <c r="DP55" s="1013"/>
      <c r="DQ55" s="1011"/>
      <c r="DR55" s="1012"/>
      <c r="DS55" s="1012"/>
      <c r="DT55" s="1012"/>
      <c r="DU55" s="1013"/>
      <c r="DV55" s="1014"/>
      <c r="DW55" s="1015"/>
      <c r="DX55" s="1015"/>
      <c r="DY55" s="1015"/>
      <c r="DZ55" s="1016"/>
      <c r="EA55" s="218"/>
    </row>
    <row r="56" spans="1:131" ht="26.25" customHeight="1" x14ac:dyDescent="0.15">
      <c r="A56" s="226">
        <v>29</v>
      </c>
      <c r="B56" s="1052"/>
      <c r="C56" s="1053"/>
      <c r="D56" s="1053"/>
      <c r="E56" s="1053"/>
      <c r="F56" s="1053"/>
      <c r="G56" s="1053"/>
      <c r="H56" s="1053"/>
      <c r="I56" s="1053"/>
      <c r="J56" s="1053"/>
      <c r="K56" s="1053"/>
      <c r="L56" s="1053"/>
      <c r="M56" s="1053"/>
      <c r="N56" s="1053"/>
      <c r="O56" s="1053"/>
      <c r="P56" s="1054"/>
      <c r="Q56" s="1055"/>
      <c r="R56" s="1047"/>
      <c r="S56" s="1047"/>
      <c r="T56" s="1047"/>
      <c r="U56" s="1047"/>
      <c r="V56" s="1047"/>
      <c r="W56" s="1047"/>
      <c r="X56" s="1047"/>
      <c r="Y56" s="1047"/>
      <c r="Z56" s="1047"/>
      <c r="AA56" s="1047"/>
      <c r="AB56" s="1047"/>
      <c r="AC56" s="1047"/>
      <c r="AD56" s="1047"/>
      <c r="AE56" s="1056"/>
      <c r="AF56" s="1057"/>
      <c r="AG56" s="1058"/>
      <c r="AH56" s="1058"/>
      <c r="AI56" s="1058"/>
      <c r="AJ56" s="1059"/>
      <c r="AK56" s="1046"/>
      <c r="AL56" s="1047"/>
      <c r="AM56" s="1047"/>
      <c r="AN56" s="1047"/>
      <c r="AO56" s="1047"/>
      <c r="AP56" s="1047"/>
      <c r="AQ56" s="1047"/>
      <c r="AR56" s="1047"/>
      <c r="AS56" s="1047"/>
      <c r="AT56" s="1047"/>
      <c r="AU56" s="1047"/>
      <c r="AV56" s="1047"/>
      <c r="AW56" s="1047"/>
      <c r="AX56" s="1047"/>
      <c r="AY56" s="1047"/>
      <c r="AZ56" s="1048"/>
      <c r="BA56" s="1048"/>
      <c r="BB56" s="1048"/>
      <c r="BC56" s="1048"/>
      <c r="BD56" s="1048"/>
      <c r="BE56" s="972"/>
      <c r="BF56" s="972"/>
      <c r="BG56" s="972"/>
      <c r="BH56" s="972"/>
      <c r="BI56" s="973"/>
      <c r="BJ56" s="220"/>
      <c r="BK56" s="220"/>
      <c r="BL56" s="220"/>
      <c r="BM56" s="220"/>
      <c r="BN56" s="220"/>
      <c r="BO56" s="229"/>
      <c r="BP56" s="229"/>
      <c r="BQ56" s="226">
        <v>50</v>
      </c>
      <c r="BR56" s="227"/>
      <c r="BS56" s="1014"/>
      <c r="BT56" s="1015"/>
      <c r="BU56" s="1015"/>
      <c r="BV56" s="1015"/>
      <c r="BW56" s="1015"/>
      <c r="BX56" s="1015"/>
      <c r="BY56" s="1015"/>
      <c r="BZ56" s="1015"/>
      <c r="CA56" s="1015"/>
      <c r="CB56" s="1015"/>
      <c r="CC56" s="1015"/>
      <c r="CD56" s="1015"/>
      <c r="CE56" s="1015"/>
      <c r="CF56" s="1015"/>
      <c r="CG56" s="1036"/>
      <c r="CH56" s="1011"/>
      <c r="CI56" s="1012"/>
      <c r="CJ56" s="1012"/>
      <c r="CK56" s="1012"/>
      <c r="CL56" s="1013"/>
      <c r="CM56" s="1011"/>
      <c r="CN56" s="1012"/>
      <c r="CO56" s="1012"/>
      <c r="CP56" s="1012"/>
      <c r="CQ56" s="1013"/>
      <c r="CR56" s="1011"/>
      <c r="CS56" s="1012"/>
      <c r="CT56" s="1012"/>
      <c r="CU56" s="1012"/>
      <c r="CV56" s="1013"/>
      <c r="CW56" s="1011"/>
      <c r="CX56" s="1012"/>
      <c r="CY56" s="1012"/>
      <c r="CZ56" s="1012"/>
      <c r="DA56" s="1013"/>
      <c r="DB56" s="1011"/>
      <c r="DC56" s="1012"/>
      <c r="DD56" s="1012"/>
      <c r="DE56" s="1012"/>
      <c r="DF56" s="1013"/>
      <c r="DG56" s="1011"/>
      <c r="DH56" s="1012"/>
      <c r="DI56" s="1012"/>
      <c r="DJ56" s="1012"/>
      <c r="DK56" s="1013"/>
      <c r="DL56" s="1011"/>
      <c r="DM56" s="1012"/>
      <c r="DN56" s="1012"/>
      <c r="DO56" s="1012"/>
      <c r="DP56" s="1013"/>
      <c r="DQ56" s="1011"/>
      <c r="DR56" s="1012"/>
      <c r="DS56" s="1012"/>
      <c r="DT56" s="1012"/>
      <c r="DU56" s="1013"/>
      <c r="DV56" s="1014"/>
      <c r="DW56" s="1015"/>
      <c r="DX56" s="1015"/>
      <c r="DY56" s="1015"/>
      <c r="DZ56" s="1016"/>
      <c r="EA56" s="218"/>
    </row>
    <row r="57" spans="1:131" ht="26.25" customHeight="1" x14ac:dyDescent="0.15">
      <c r="A57" s="226">
        <v>30</v>
      </c>
      <c r="B57" s="1052"/>
      <c r="C57" s="1053"/>
      <c r="D57" s="1053"/>
      <c r="E57" s="1053"/>
      <c r="F57" s="1053"/>
      <c r="G57" s="1053"/>
      <c r="H57" s="1053"/>
      <c r="I57" s="1053"/>
      <c r="J57" s="1053"/>
      <c r="K57" s="1053"/>
      <c r="L57" s="1053"/>
      <c r="M57" s="1053"/>
      <c r="N57" s="1053"/>
      <c r="O57" s="1053"/>
      <c r="P57" s="1054"/>
      <c r="Q57" s="1055"/>
      <c r="R57" s="1047"/>
      <c r="S57" s="1047"/>
      <c r="T57" s="1047"/>
      <c r="U57" s="1047"/>
      <c r="V57" s="1047"/>
      <c r="W57" s="1047"/>
      <c r="X57" s="1047"/>
      <c r="Y57" s="1047"/>
      <c r="Z57" s="1047"/>
      <c r="AA57" s="1047"/>
      <c r="AB57" s="1047"/>
      <c r="AC57" s="1047"/>
      <c r="AD57" s="1047"/>
      <c r="AE57" s="1056"/>
      <c r="AF57" s="1057"/>
      <c r="AG57" s="1058"/>
      <c r="AH57" s="1058"/>
      <c r="AI57" s="1058"/>
      <c r="AJ57" s="1059"/>
      <c r="AK57" s="1046"/>
      <c r="AL57" s="1047"/>
      <c r="AM57" s="1047"/>
      <c r="AN57" s="1047"/>
      <c r="AO57" s="1047"/>
      <c r="AP57" s="1047"/>
      <c r="AQ57" s="1047"/>
      <c r="AR57" s="1047"/>
      <c r="AS57" s="1047"/>
      <c r="AT57" s="1047"/>
      <c r="AU57" s="1047"/>
      <c r="AV57" s="1047"/>
      <c r="AW57" s="1047"/>
      <c r="AX57" s="1047"/>
      <c r="AY57" s="1047"/>
      <c r="AZ57" s="1048"/>
      <c r="BA57" s="1048"/>
      <c r="BB57" s="1048"/>
      <c r="BC57" s="1048"/>
      <c r="BD57" s="1048"/>
      <c r="BE57" s="972"/>
      <c r="BF57" s="972"/>
      <c r="BG57" s="972"/>
      <c r="BH57" s="972"/>
      <c r="BI57" s="973"/>
      <c r="BJ57" s="220"/>
      <c r="BK57" s="220"/>
      <c r="BL57" s="220"/>
      <c r="BM57" s="220"/>
      <c r="BN57" s="220"/>
      <c r="BO57" s="229"/>
      <c r="BP57" s="229"/>
      <c r="BQ57" s="226">
        <v>51</v>
      </c>
      <c r="BR57" s="227"/>
      <c r="BS57" s="1014"/>
      <c r="BT57" s="1015"/>
      <c r="BU57" s="1015"/>
      <c r="BV57" s="1015"/>
      <c r="BW57" s="1015"/>
      <c r="BX57" s="1015"/>
      <c r="BY57" s="1015"/>
      <c r="BZ57" s="1015"/>
      <c r="CA57" s="1015"/>
      <c r="CB57" s="1015"/>
      <c r="CC57" s="1015"/>
      <c r="CD57" s="1015"/>
      <c r="CE57" s="1015"/>
      <c r="CF57" s="1015"/>
      <c r="CG57" s="1036"/>
      <c r="CH57" s="1011"/>
      <c r="CI57" s="1012"/>
      <c r="CJ57" s="1012"/>
      <c r="CK57" s="1012"/>
      <c r="CL57" s="1013"/>
      <c r="CM57" s="1011"/>
      <c r="CN57" s="1012"/>
      <c r="CO57" s="1012"/>
      <c r="CP57" s="1012"/>
      <c r="CQ57" s="1013"/>
      <c r="CR57" s="1011"/>
      <c r="CS57" s="1012"/>
      <c r="CT57" s="1012"/>
      <c r="CU57" s="1012"/>
      <c r="CV57" s="1013"/>
      <c r="CW57" s="1011"/>
      <c r="CX57" s="1012"/>
      <c r="CY57" s="1012"/>
      <c r="CZ57" s="1012"/>
      <c r="DA57" s="1013"/>
      <c r="DB57" s="1011"/>
      <c r="DC57" s="1012"/>
      <c r="DD57" s="1012"/>
      <c r="DE57" s="1012"/>
      <c r="DF57" s="1013"/>
      <c r="DG57" s="1011"/>
      <c r="DH57" s="1012"/>
      <c r="DI57" s="1012"/>
      <c r="DJ57" s="1012"/>
      <c r="DK57" s="1013"/>
      <c r="DL57" s="1011"/>
      <c r="DM57" s="1012"/>
      <c r="DN57" s="1012"/>
      <c r="DO57" s="1012"/>
      <c r="DP57" s="1013"/>
      <c r="DQ57" s="1011"/>
      <c r="DR57" s="1012"/>
      <c r="DS57" s="1012"/>
      <c r="DT57" s="1012"/>
      <c r="DU57" s="1013"/>
      <c r="DV57" s="1014"/>
      <c r="DW57" s="1015"/>
      <c r="DX57" s="1015"/>
      <c r="DY57" s="1015"/>
      <c r="DZ57" s="1016"/>
      <c r="EA57" s="218"/>
    </row>
    <row r="58" spans="1:131" ht="26.25" customHeight="1" x14ac:dyDescent="0.15">
      <c r="A58" s="226">
        <v>31</v>
      </c>
      <c r="B58" s="1052"/>
      <c r="C58" s="1053"/>
      <c r="D58" s="1053"/>
      <c r="E58" s="1053"/>
      <c r="F58" s="1053"/>
      <c r="G58" s="1053"/>
      <c r="H58" s="1053"/>
      <c r="I58" s="1053"/>
      <c r="J58" s="1053"/>
      <c r="K58" s="1053"/>
      <c r="L58" s="1053"/>
      <c r="M58" s="1053"/>
      <c r="N58" s="1053"/>
      <c r="O58" s="1053"/>
      <c r="P58" s="1054"/>
      <c r="Q58" s="1055"/>
      <c r="R58" s="1047"/>
      <c r="S58" s="1047"/>
      <c r="T58" s="1047"/>
      <c r="U58" s="1047"/>
      <c r="V58" s="1047"/>
      <c r="W58" s="1047"/>
      <c r="X58" s="1047"/>
      <c r="Y58" s="1047"/>
      <c r="Z58" s="1047"/>
      <c r="AA58" s="1047"/>
      <c r="AB58" s="1047"/>
      <c r="AC58" s="1047"/>
      <c r="AD58" s="1047"/>
      <c r="AE58" s="1056"/>
      <c r="AF58" s="1057"/>
      <c r="AG58" s="1058"/>
      <c r="AH58" s="1058"/>
      <c r="AI58" s="1058"/>
      <c r="AJ58" s="1059"/>
      <c r="AK58" s="1046"/>
      <c r="AL58" s="1047"/>
      <c r="AM58" s="1047"/>
      <c r="AN58" s="1047"/>
      <c r="AO58" s="1047"/>
      <c r="AP58" s="1047"/>
      <c r="AQ58" s="1047"/>
      <c r="AR58" s="1047"/>
      <c r="AS58" s="1047"/>
      <c r="AT58" s="1047"/>
      <c r="AU58" s="1047"/>
      <c r="AV58" s="1047"/>
      <c r="AW58" s="1047"/>
      <c r="AX58" s="1047"/>
      <c r="AY58" s="1047"/>
      <c r="AZ58" s="1048"/>
      <c r="BA58" s="1048"/>
      <c r="BB58" s="1048"/>
      <c r="BC58" s="1048"/>
      <c r="BD58" s="1048"/>
      <c r="BE58" s="972"/>
      <c r="BF58" s="972"/>
      <c r="BG58" s="972"/>
      <c r="BH58" s="972"/>
      <c r="BI58" s="973"/>
      <c r="BJ58" s="220"/>
      <c r="BK58" s="220"/>
      <c r="BL58" s="220"/>
      <c r="BM58" s="220"/>
      <c r="BN58" s="220"/>
      <c r="BO58" s="229"/>
      <c r="BP58" s="229"/>
      <c r="BQ58" s="226">
        <v>52</v>
      </c>
      <c r="BR58" s="227"/>
      <c r="BS58" s="1014"/>
      <c r="BT58" s="1015"/>
      <c r="BU58" s="1015"/>
      <c r="BV58" s="1015"/>
      <c r="BW58" s="1015"/>
      <c r="BX58" s="1015"/>
      <c r="BY58" s="1015"/>
      <c r="BZ58" s="1015"/>
      <c r="CA58" s="1015"/>
      <c r="CB58" s="1015"/>
      <c r="CC58" s="1015"/>
      <c r="CD58" s="1015"/>
      <c r="CE58" s="1015"/>
      <c r="CF58" s="1015"/>
      <c r="CG58" s="1036"/>
      <c r="CH58" s="1011"/>
      <c r="CI58" s="1012"/>
      <c r="CJ58" s="1012"/>
      <c r="CK58" s="1012"/>
      <c r="CL58" s="1013"/>
      <c r="CM58" s="1011"/>
      <c r="CN58" s="1012"/>
      <c r="CO58" s="1012"/>
      <c r="CP58" s="1012"/>
      <c r="CQ58" s="1013"/>
      <c r="CR58" s="1011"/>
      <c r="CS58" s="1012"/>
      <c r="CT58" s="1012"/>
      <c r="CU58" s="1012"/>
      <c r="CV58" s="1013"/>
      <c r="CW58" s="1011"/>
      <c r="CX58" s="1012"/>
      <c r="CY58" s="1012"/>
      <c r="CZ58" s="1012"/>
      <c r="DA58" s="1013"/>
      <c r="DB58" s="1011"/>
      <c r="DC58" s="1012"/>
      <c r="DD58" s="1012"/>
      <c r="DE58" s="1012"/>
      <c r="DF58" s="1013"/>
      <c r="DG58" s="1011"/>
      <c r="DH58" s="1012"/>
      <c r="DI58" s="1012"/>
      <c r="DJ58" s="1012"/>
      <c r="DK58" s="1013"/>
      <c r="DL58" s="1011"/>
      <c r="DM58" s="1012"/>
      <c r="DN58" s="1012"/>
      <c r="DO58" s="1012"/>
      <c r="DP58" s="1013"/>
      <c r="DQ58" s="1011"/>
      <c r="DR58" s="1012"/>
      <c r="DS58" s="1012"/>
      <c r="DT58" s="1012"/>
      <c r="DU58" s="1013"/>
      <c r="DV58" s="1014"/>
      <c r="DW58" s="1015"/>
      <c r="DX58" s="1015"/>
      <c r="DY58" s="1015"/>
      <c r="DZ58" s="1016"/>
      <c r="EA58" s="218"/>
    </row>
    <row r="59" spans="1:131" ht="26.25" customHeight="1" x14ac:dyDescent="0.15">
      <c r="A59" s="226">
        <v>32</v>
      </c>
      <c r="B59" s="1052"/>
      <c r="C59" s="1053"/>
      <c r="D59" s="1053"/>
      <c r="E59" s="1053"/>
      <c r="F59" s="1053"/>
      <c r="G59" s="1053"/>
      <c r="H59" s="1053"/>
      <c r="I59" s="1053"/>
      <c r="J59" s="1053"/>
      <c r="K59" s="1053"/>
      <c r="L59" s="1053"/>
      <c r="M59" s="1053"/>
      <c r="N59" s="1053"/>
      <c r="O59" s="1053"/>
      <c r="P59" s="1054"/>
      <c r="Q59" s="1055"/>
      <c r="R59" s="1047"/>
      <c r="S59" s="1047"/>
      <c r="T59" s="1047"/>
      <c r="U59" s="1047"/>
      <c r="V59" s="1047"/>
      <c r="W59" s="1047"/>
      <c r="X59" s="1047"/>
      <c r="Y59" s="1047"/>
      <c r="Z59" s="1047"/>
      <c r="AA59" s="1047"/>
      <c r="AB59" s="1047"/>
      <c r="AC59" s="1047"/>
      <c r="AD59" s="1047"/>
      <c r="AE59" s="1056"/>
      <c r="AF59" s="1057"/>
      <c r="AG59" s="1058"/>
      <c r="AH59" s="1058"/>
      <c r="AI59" s="1058"/>
      <c r="AJ59" s="1059"/>
      <c r="AK59" s="1046"/>
      <c r="AL59" s="1047"/>
      <c r="AM59" s="1047"/>
      <c r="AN59" s="1047"/>
      <c r="AO59" s="1047"/>
      <c r="AP59" s="1047"/>
      <c r="AQ59" s="1047"/>
      <c r="AR59" s="1047"/>
      <c r="AS59" s="1047"/>
      <c r="AT59" s="1047"/>
      <c r="AU59" s="1047"/>
      <c r="AV59" s="1047"/>
      <c r="AW59" s="1047"/>
      <c r="AX59" s="1047"/>
      <c r="AY59" s="1047"/>
      <c r="AZ59" s="1048"/>
      <c r="BA59" s="1048"/>
      <c r="BB59" s="1048"/>
      <c r="BC59" s="1048"/>
      <c r="BD59" s="1048"/>
      <c r="BE59" s="972"/>
      <c r="BF59" s="972"/>
      <c r="BG59" s="972"/>
      <c r="BH59" s="972"/>
      <c r="BI59" s="973"/>
      <c r="BJ59" s="220"/>
      <c r="BK59" s="220"/>
      <c r="BL59" s="220"/>
      <c r="BM59" s="220"/>
      <c r="BN59" s="220"/>
      <c r="BO59" s="229"/>
      <c r="BP59" s="229"/>
      <c r="BQ59" s="226">
        <v>53</v>
      </c>
      <c r="BR59" s="227"/>
      <c r="BS59" s="1014"/>
      <c r="BT59" s="1015"/>
      <c r="BU59" s="1015"/>
      <c r="BV59" s="1015"/>
      <c r="BW59" s="1015"/>
      <c r="BX59" s="1015"/>
      <c r="BY59" s="1015"/>
      <c r="BZ59" s="1015"/>
      <c r="CA59" s="1015"/>
      <c r="CB59" s="1015"/>
      <c r="CC59" s="1015"/>
      <c r="CD59" s="1015"/>
      <c r="CE59" s="1015"/>
      <c r="CF59" s="1015"/>
      <c r="CG59" s="1036"/>
      <c r="CH59" s="1011"/>
      <c r="CI59" s="1012"/>
      <c r="CJ59" s="1012"/>
      <c r="CK59" s="1012"/>
      <c r="CL59" s="1013"/>
      <c r="CM59" s="1011"/>
      <c r="CN59" s="1012"/>
      <c r="CO59" s="1012"/>
      <c r="CP59" s="1012"/>
      <c r="CQ59" s="1013"/>
      <c r="CR59" s="1011"/>
      <c r="CS59" s="1012"/>
      <c r="CT59" s="1012"/>
      <c r="CU59" s="1012"/>
      <c r="CV59" s="1013"/>
      <c r="CW59" s="1011"/>
      <c r="CX59" s="1012"/>
      <c r="CY59" s="1012"/>
      <c r="CZ59" s="1012"/>
      <c r="DA59" s="1013"/>
      <c r="DB59" s="1011"/>
      <c r="DC59" s="1012"/>
      <c r="DD59" s="1012"/>
      <c r="DE59" s="1012"/>
      <c r="DF59" s="1013"/>
      <c r="DG59" s="1011"/>
      <c r="DH59" s="1012"/>
      <c r="DI59" s="1012"/>
      <c r="DJ59" s="1012"/>
      <c r="DK59" s="1013"/>
      <c r="DL59" s="1011"/>
      <c r="DM59" s="1012"/>
      <c r="DN59" s="1012"/>
      <c r="DO59" s="1012"/>
      <c r="DP59" s="1013"/>
      <c r="DQ59" s="1011"/>
      <c r="DR59" s="1012"/>
      <c r="DS59" s="1012"/>
      <c r="DT59" s="1012"/>
      <c r="DU59" s="1013"/>
      <c r="DV59" s="1014"/>
      <c r="DW59" s="1015"/>
      <c r="DX59" s="1015"/>
      <c r="DY59" s="1015"/>
      <c r="DZ59" s="1016"/>
      <c r="EA59" s="218"/>
    </row>
    <row r="60" spans="1:131" ht="26.25" customHeight="1" x14ac:dyDescent="0.15">
      <c r="A60" s="226">
        <v>33</v>
      </c>
      <c r="B60" s="1052"/>
      <c r="C60" s="1053"/>
      <c r="D60" s="1053"/>
      <c r="E60" s="1053"/>
      <c r="F60" s="1053"/>
      <c r="G60" s="1053"/>
      <c r="H60" s="1053"/>
      <c r="I60" s="1053"/>
      <c r="J60" s="1053"/>
      <c r="K60" s="1053"/>
      <c r="L60" s="1053"/>
      <c r="M60" s="1053"/>
      <c r="N60" s="1053"/>
      <c r="O60" s="1053"/>
      <c r="P60" s="1054"/>
      <c r="Q60" s="1055"/>
      <c r="R60" s="1047"/>
      <c r="S60" s="1047"/>
      <c r="T60" s="1047"/>
      <c r="U60" s="1047"/>
      <c r="V60" s="1047"/>
      <c r="W60" s="1047"/>
      <c r="X60" s="1047"/>
      <c r="Y60" s="1047"/>
      <c r="Z60" s="1047"/>
      <c r="AA60" s="1047"/>
      <c r="AB60" s="1047"/>
      <c r="AC60" s="1047"/>
      <c r="AD60" s="1047"/>
      <c r="AE60" s="1056"/>
      <c r="AF60" s="1057"/>
      <c r="AG60" s="1058"/>
      <c r="AH60" s="1058"/>
      <c r="AI60" s="1058"/>
      <c r="AJ60" s="1059"/>
      <c r="AK60" s="1046"/>
      <c r="AL60" s="1047"/>
      <c r="AM60" s="1047"/>
      <c r="AN60" s="1047"/>
      <c r="AO60" s="1047"/>
      <c r="AP60" s="1047"/>
      <c r="AQ60" s="1047"/>
      <c r="AR60" s="1047"/>
      <c r="AS60" s="1047"/>
      <c r="AT60" s="1047"/>
      <c r="AU60" s="1047"/>
      <c r="AV60" s="1047"/>
      <c r="AW60" s="1047"/>
      <c r="AX60" s="1047"/>
      <c r="AY60" s="1047"/>
      <c r="AZ60" s="1048"/>
      <c r="BA60" s="1048"/>
      <c r="BB60" s="1048"/>
      <c r="BC60" s="1048"/>
      <c r="BD60" s="1048"/>
      <c r="BE60" s="972"/>
      <c r="BF60" s="972"/>
      <c r="BG60" s="972"/>
      <c r="BH60" s="972"/>
      <c r="BI60" s="973"/>
      <c r="BJ60" s="220"/>
      <c r="BK60" s="220"/>
      <c r="BL60" s="220"/>
      <c r="BM60" s="220"/>
      <c r="BN60" s="220"/>
      <c r="BO60" s="229"/>
      <c r="BP60" s="229"/>
      <c r="BQ60" s="226">
        <v>54</v>
      </c>
      <c r="BR60" s="227"/>
      <c r="BS60" s="1014"/>
      <c r="BT60" s="1015"/>
      <c r="BU60" s="1015"/>
      <c r="BV60" s="1015"/>
      <c r="BW60" s="1015"/>
      <c r="BX60" s="1015"/>
      <c r="BY60" s="1015"/>
      <c r="BZ60" s="1015"/>
      <c r="CA60" s="1015"/>
      <c r="CB60" s="1015"/>
      <c r="CC60" s="1015"/>
      <c r="CD60" s="1015"/>
      <c r="CE60" s="1015"/>
      <c r="CF60" s="1015"/>
      <c r="CG60" s="1036"/>
      <c r="CH60" s="1011"/>
      <c r="CI60" s="1012"/>
      <c r="CJ60" s="1012"/>
      <c r="CK60" s="1012"/>
      <c r="CL60" s="1013"/>
      <c r="CM60" s="1011"/>
      <c r="CN60" s="1012"/>
      <c r="CO60" s="1012"/>
      <c r="CP60" s="1012"/>
      <c r="CQ60" s="1013"/>
      <c r="CR60" s="1011"/>
      <c r="CS60" s="1012"/>
      <c r="CT60" s="1012"/>
      <c r="CU60" s="1012"/>
      <c r="CV60" s="1013"/>
      <c r="CW60" s="1011"/>
      <c r="CX60" s="1012"/>
      <c r="CY60" s="1012"/>
      <c r="CZ60" s="1012"/>
      <c r="DA60" s="1013"/>
      <c r="DB60" s="1011"/>
      <c r="DC60" s="1012"/>
      <c r="DD60" s="1012"/>
      <c r="DE60" s="1012"/>
      <c r="DF60" s="1013"/>
      <c r="DG60" s="1011"/>
      <c r="DH60" s="1012"/>
      <c r="DI60" s="1012"/>
      <c r="DJ60" s="1012"/>
      <c r="DK60" s="1013"/>
      <c r="DL60" s="1011"/>
      <c r="DM60" s="1012"/>
      <c r="DN60" s="1012"/>
      <c r="DO60" s="1012"/>
      <c r="DP60" s="1013"/>
      <c r="DQ60" s="1011"/>
      <c r="DR60" s="1012"/>
      <c r="DS60" s="1012"/>
      <c r="DT60" s="1012"/>
      <c r="DU60" s="1013"/>
      <c r="DV60" s="1014"/>
      <c r="DW60" s="1015"/>
      <c r="DX60" s="1015"/>
      <c r="DY60" s="1015"/>
      <c r="DZ60" s="1016"/>
      <c r="EA60" s="218"/>
    </row>
    <row r="61" spans="1:131" ht="26.25" customHeight="1" thickBot="1" x14ac:dyDescent="0.2">
      <c r="A61" s="226">
        <v>34</v>
      </c>
      <c r="B61" s="1052"/>
      <c r="C61" s="1053"/>
      <c r="D61" s="1053"/>
      <c r="E61" s="1053"/>
      <c r="F61" s="1053"/>
      <c r="G61" s="1053"/>
      <c r="H61" s="1053"/>
      <c r="I61" s="1053"/>
      <c r="J61" s="1053"/>
      <c r="K61" s="1053"/>
      <c r="L61" s="1053"/>
      <c r="M61" s="1053"/>
      <c r="N61" s="1053"/>
      <c r="O61" s="1053"/>
      <c r="P61" s="1054"/>
      <c r="Q61" s="1055"/>
      <c r="R61" s="1047"/>
      <c r="S61" s="1047"/>
      <c r="T61" s="1047"/>
      <c r="U61" s="1047"/>
      <c r="V61" s="1047"/>
      <c r="W61" s="1047"/>
      <c r="X61" s="1047"/>
      <c r="Y61" s="1047"/>
      <c r="Z61" s="1047"/>
      <c r="AA61" s="1047"/>
      <c r="AB61" s="1047"/>
      <c r="AC61" s="1047"/>
      <c r="AD61" s="1047"/>
      <c r="AE61" s="1056"/>
      <c r="AF61" s="1057"/>
      <c r="AG61" s="1058"/>
      <c r="AH61" s="1058"/>
      <c r="AI61" s="1058"/>
      <c r="AJ61" s="1059"/>
      <c r="AK61" s="1046"/>
      <c r="AL61" s="1047"/>
      <c r="AM61" s="1047"/>
      <c r="AN61" s="1047"/>
      <c r="AO61" s="1047"/>
      <c r="AP61" s="1047"/>
      <c r="AQ61" s="1047"/>
      <c r="AR61" s="1047"/>
      <c r="AS61" s="1047"/>
      <c r="AT61" s="1047"/>
      <c r="AU61" s="1047"/>
      <c r="AV61" s="1047"/>
      <c r="AW61" s="1047"/>
      <c r="AX61" s="1047"/>
      <c r="AY61" s="1047"/>
      <c r="AZ61" s="1048"/>
      <c r="BA61" s="1048"/>
      <c r="BB61" s="1048"/>
      <c r="BC61" s="1048"/>
      <c r="BD61" s="1048"/>
      <c r="BE61" s="972"/>
      <c r="BF61" s="972"/>
      <c r="BG61" s="972"/>
      <c r="BH61" s="972"/>
      <c r="BI61" s="973"/>
      <c r="BJ61" s="220"/>
      <c r="BK61" s="220"/>
      <c r="BL61" s="220"/>
      <c r="BM61" s="220"/>
      <c r="BN61" s="220"/>
      <c r="BO61" s="229"/>
      <c r="BP61" s="229"/>
      <c r="BQ61" s="226">
        <v>55</v>
      </c>
      <c r="BR61" s="227"/>
      <c r="BS61" s="1014"/>
      <c r="BT61" s="1015"/>
      <c r="BU61" s="1015"/>
      <c r="BV61" s="1015"/>
      <c r="BW61" s="1015"/>
      <c r="BX61" s="1015"/>
      <c r="BY61" s="1015"/>
      <c r="BZ61" s="1015"/>
      <c r="CA61" s="1015"/>
      <c r="CB61" s="1015"/>
      <c r="CC61" s="1015"/>
      <c r="CD61" s="1015"/>
      <c r="CE61" s="1015"/>
      <c r="CF61" s="1015"/>
      <c r="CG61" s="1036"/>
      <c r="CH61" s="1011"/>
      <c r="CI61" s="1012"/>
      <c r="CJ61" s="1012"/>
      <c r="CK61" s="1012"/>
      <c r="CL61" s="1013"/>
      <c r="CM61" s="1011"/>
      <c r="CN61" s="1012"/>
      <c r="CO61" s="1012"/>
      <c r="CP61" s="1012"/>
      <c r="CQ61" s="1013"/>
      <c r="CR61" s="1011"/>
      <c r="CS61" s="1012"/>
      <c r="CT61" s="1012"/>
      <c r="CU61" s="1012"/>
      <c r="CV61" s="1013"/>
      <c r="CW61" s="1011"/>
      <c r="CX61" s="1012"/>
      <c r="CY61" s="1012"/>
      <c r="CZ61" s="1012"/>
      <c r="DA61" s="1013"/>
      <c r="DB61" s="1011"/>
      <c r="DC61" s="1012"/>
      <c r="DD61" s="1012"/>
      <c r="DE61" s="1012"/>
      <c r="DF61" s="1013"/>
      <c r="DG61" s="1011"/>
      <c r="DH61" s="1012"/>
      <c r="DI61" s="1012"/>
      <c r="DJ61" s="1012"/>
      <c r="DK61" s="1013"/>
      <c r="DL61" s="1011"/>
      <c r="DM61" s="1012"/>
      <c r="DN61" s="1012"/>
      <c r="DO61" s="1012"/>
      <c r="DP61" s="1013"/>
      <c r="DQ61" s="1011"/>
      <c r="DR61" s="1012"/>
      <c r="DS61" s="1012"/>
      <c r="DT61" s="1012"/>
      <c r="DU61" s="1013"/>
      <c r="DV61" s="1014"/>
      <c r="DW61" s="1015"/>
      <c r="DX61" s="1015"/>
      <c r="DY61" s="1015"/>
      <c r="DZ61" s="1016"/>
      <c r="EA61" s="218"/>
    </row>
    <row r="62" spans="1:131" ht="26.25" customHeight="1" x14ac:dyDescent="0.15">
      <c r="A62" s="226">
        <v>35</v>
      </c>
      <c r="B62" s="1052"/>
      <c r="C62" s="1053"/>
      <c r="D62" s="1053"/>
      <c r="E62" s="1053"/>
      <c r="F62" s="1053"/>
      <c r="G62" s="1053"/>
      <c r="H62" s="1053"/>
      <c r="I62" s="1053"/>
      <c r="J62" s="1053"/>
      <c r="K62" s="1053"/>
      <c r="L62" s="1053"/>
      <c r="M62" s="1053"/>
      <c r="N62" s="1053"/>
      <c r="O62" s="1053"/>
      <c r="P62" s="1054"/>
      <c r="Q62" s="1055"/>
      <c r="R62" s="1047"/>
      <c r="S62" s="1047"/>
      <c r="T62" s="1047"/>
      <c r="U62" s="1047"/>
      <c r="V62" s="1047"/>
      <c r="W62" s="1047"/>
      <c r="X62" s="1047"/>
      <c r="Y62" s="1047"/>
      <c r="Z62" s="1047"/>
      <c r="AA62" s="1047"/>
      <c r="AB62" s="1047"/>
      <c r="AC62" s="1047"/>
      <c r="AD62" s="1047"/>
      <c r="AE62" s="1056"/>
      <c r="AF62" s="1057"/>
      <c r="AG62" s="1058"/>
      <c r="AH62" s="1058"/>
      <c r="AI62" s="1058"/>
      <c r="AJ62" s="1059"/>
      <c r="AK62" s="1046"/>
      <c r="AL62" s="1047"/>
      <c r="AM62" s="1047"/>
      <c r="AN62" s="1047"/>
      <c r="AO62" s="1047"/>
      <c r="AP62" s="1047"/>
      <c r="AQ62" s="1047"/>
      <c r="AR62" s="1047"/>
      <c r="AS62" s="1047"/>
      <c r="AT62" s="1047"/>
      <c r="AU62" s="1047"/>
      <c r="AV62" s="1047"/>
      <c r="AW62" s="1047"/>
      <c r="AX62" s="1047"/>
      <c r="AY62" s="1047"/>
      <c r="AZ62" s="1048"/>
      <c r="BA62" s="1048"/>
      <c r="BB62" s="1048"/>
      <c r="BC62" s="1048"/>
      <c r="BD62" s="1048"/>
      <c r="BE62" s="972"/>
      <c r="BF62" s="972"/>
      <c r="BG62" s="972"/>
      <c r="BH62" s="972"/>
      <c r="BI62" s="973"/>
      <c r="BJ62" s="1049" t="s">
        <v>392</v>
      </c>
      <c r="BK62" s="1050"/>
      <c r="BL62" s="1050"/>
      <c r="BM62" s="1050"/>
      <c r="BN62" s="1051"/>
      <c r="BO62" s="229"/>
      <c r="BP62" s="229"/>
      <c r="BQ62" s="226">
        <v>56</v>
      </c>
      <c r="BR62" s="227"/>
      <c r="BS62" s="1014"/>
      <c r="BT62" s="1015"/>
      <c r="BU62" s="1015"/>
      <c r="BV62" s="1015"/>
      <c r="BW62" s="1015"/>
      <c r="BX62" s="1015"/>
      <c r="BY62" s="1015"/>
      <c r="BZ62" s="1015"/>
      <c r="CA62" s="1015"/>
      <c r="CB62" s="1015"/>
      <c r="CC62" s="1015"/>
      <c r="CD62" s="1015"/>
      <c r="CE62" s="1015"/>
      <c r="CF62" s="1015"/>
      <c r="CG62" s="1036"/>
      <c r="CH62" s="1011"/>
      <c r="CI62" s="1012"/>
      <c r="CJ62" s="1012"/>
      <c r="CK62" s="1012"/>
      <c r="CL62" s="1013"/>
      <c r="CM62" s="1011"/>
      <c r="CN62" s="1012"/>
      <c r="CO62" s="1012"/>
      <c r="CP62" s="1012"/>
      <c r="CQ62" s="1013"/>
      <c r="CR62" s="1011"/>
      <c r="CS62" s="1012"/>
      <c r="CT62" s="1012"/>
      <c r="CU62" s="1012"/>
      <c r="CV62" s="1013"/>
      <c r="CW62" s="1011"/>
      <c r="CX62" s="1012"/>
      <c r="CY62" s="1012"/>
      <c r="CZ62" s="1012"/>
      <c r="DA62" s="1013"/>
      <c r="DB62" s="1011"/>
      <c r="DC62" s="1012"/>
      <c r="DD62" s="1012"/>
      <c r="DE62" s="1012"/>
      <c r="DF62" s="1013"/>
      <c r="DG62" s="1011"/>
      <c r="DH62" s="1012"/>
      <c r="DI62" s="1012"/>
      <c r="DJ62" s="1012"/>
      <c r="DK62" s="1013"/>
      <c r="DL62" s="1011"/>
      <c r="DM62" s="1012"/>
      <c r="DN62" s="1012"/>
      <c r="DO62" s="1012"/>
      <c r="DP62" s="1013"/>
      <c r="DQ62" s="1011"/>
      <c r="DR62" s="1012"/>
      <c r="DS62" s="1012"/>
      <c r="DT62" s="1012"/>
      <c r="DU62" s="1013"/>
      <c r="DV62" s="1014"/>
      <c r="DW62" s="1015"/>
      <c r="DX62" s="1015"/>
      <c r="DY62" s="1015"/>
      <c r="DZ62" s="1016"/>
      <c r="EA62" s="218"/>
    </row>
    <row r="63" spans="1:131" ht="26.25" customHeight="1" thickBot="1" x14ac:dyDescent="0.2">
      <c r="A63" s="228" t="s">
        <v>375</v>
      </c>
      <c r="B63" s="937" t="s">
        <v>393</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42"/>
      <c r="AF63" s="1043">
        <v>546</v>
      </c>
      <c r="AG63" s="959"/>
      <c r="AH63" s="959"/>
      <c r="AI63" s="959"/>
      <c r="AJ63" s="1044"/>
      <c r="AK63" s="1045"/>
      <c r="AL63" s="963"/>
      <c r="AM63" s="963"/>
      <c r="AN63" s="963"/>
      <c r="AO63" s="963"/>
      <c r="AP63" s="959"/>
      <c r="AQ63" s="959"/>
      <c r="AR63" s="959"/>
      <c r="AS63" s="959"/>
      <c r="AT63" s="959"/>
      <c r="AU63" s="959"/>
      <c r="AV63" s="959"/>
      <c r="AW63" s="959"/>
      <c r="AX63" s="959"/>
      <c r="AY63" s="959"/>
      <c r="AZ63" s="1039"/>
      <c r="BA63" s="1039"/>
      <c r="BB63" s="1039"/>
      <c r="BC63" s="1039"/>
      <c r="BD63" s="1039"/>
      <c r="BE63" s="960"/>
      <c r="BF63" s="960"/>
      <c r="BG63" s="960"/>
      <c r="BH63" s="960"/>
      <c r="BI63" s="961"/>
      <c r="BJ63" s="1040" t="s">
        <v>121</v>
      </c>
      <c r="BK63" s="953"/>
      <c r="BL63" s="953"/>
      <c r="BM63" s="953"/>
      <c r="BN63" s="1041"/>
      <c r="BO63" s="229"/>
      <c r="BP63" s="229"/>
      <c r="BQ63" s="226">
        <v>57</v>
      </c>
      <c r="BR63" s="227"/>
      <c r="BS63" s="1014"/>
      <c r="BT63" s="1015"/>
      <c r="BU63" s="1015"/>
      <c r="BV63" s="1015"/>
      <c r="BW63" s="1015"/>
      <c r="BX63" s="1015"/>
      <c r="BY63" s="1015"/>
      <c r="BZ63" s="1015"/>
      <c r="CA63" s="1015"/>
      <c r="CB63" s="1015"/>
      <c r="CC63" s="1015"/>
      <c r="CD63" s="1015"/>
      <c r="CE63" s="1015"/>
      <c r="CF63" s="1015"/>
      <c r="CG63" s="1036"/>
      <c r="CH63" s="1011"/>
      <c r="CI63" s="1012"/>
      <c r="CJ63" s="1012"/>
      <c r="CK63" s="1012"/>
      <c r="CL63" s="1013"/>
      <c r="CM63" s="1011"/>
      <c r="CN63" s="1012"/>
      <c r="CO63" s="1012"/>
      <c r="CP63" s="1012"/>
      <c r="CQ63" s="1013"/>
      <c r="CR63" s="1011"/>
      <c r="CS63" s="1012"/>
      <c r="CT63" s="1012"/>
      <c r="CU63" s="1012"/>
      <c r="CV63" s="1013"/>
      <c r="CW63" s="1011"/>
      <c r="CX63" s="1012"/>
      <c r="CY63" s="1012"/>
      <c r="CZ63" s="1012"/>
      <c r="DA63" s="1013"/>
      <c r="DB63" s="1011"/>
      <c r="DC63" s="1012"/>
      <c r="DD63" s="1012"/>
      <c r="DE63" s="1012"/>
      <c r="DF63" s="1013"/>
      <c r="DG63" s="1011"/>
      <c r="DH63" s="1012"/>
      <c r="DI63" s="1012"/>
      <c r="DJ63" s="1012"/>
      <c r="DK63" s="1013"/>
      <c r="DL63" s="1011"/>
      <c r="DM63" s="1012"/>
      <c r="DN63" s="1012"/>
      <c r="DO63" s="1012"/>
      <c r="DP63" s="1013"/>
      <c r="DQ63" s="1011"/>
      <c r="DR63" s="1012"/>
      <c r="DS63" s="1012"/>
      <c r="DT63" s="1012"/>
      <c r="DU63" s="1013"/>
      <c r="DV63" s="1014"/>
      <c r="DW63" s="1015"/>
      <c r="DX63" s="1015"/>
      <c r="DY63" s="1015"/>
      <c r="DZ63" s="1016"/>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14"/>
      <c r="BT64" s="1015"/>
      <c r="BU64" s="1015"/>
      <c r="BV64" s="1015"/>
      <c r="BW64" s="1015"/>
      <c r="BX64" s="1015"/>
      <c r="BY64" s="1015"/>
      <c r="BZ64" s="1015"/>
      <c r="CA64" s="1015"/>
      <c r="CB64" s="1015"/>
      <c r="CC64" s="1015"/>
      <c r="CD64" s="1015"/>
      <c r="CE64" s="1015"/>
      <c r="CF64" s="1015"/>
      <c r="CG64" s="1036"/>
      <c r="CH64" s="1011"/>
      <c r="CI64" s="1012"/>
      <c r="CJ64" s="1012"/>
      <c r="CK64" s="1012"/>
      <c r="CL64" s="1013"/>
      <c r="CM64" s="1011"/>
      <c r="CN64" s="1012"/>
      <c r="CO64" s="1012"/>
      <c r="CP64" s="1012"/>
      <c r="CQ64" s="1013"/>
      <c r="CR64" s="1011"/>
      <c r="CS64" s="1012"/>
      <c r="CT64" s="1012"/>
      <c r="CU64" s="1012"/>
      <c r="CV64" s="1013"/>
      <c r="CW64" s="1011"/>
      <c r="CX64" s="1012"/>
      <c r="CY64" s="1012"/>
      <c r="CZ64" s="1012"/>
      <c r="DA64" s="1013"/>
      <c r="DB64" s="1011"/>
      <c r="DC64" s="1012"/>
      <c r="DD64" s="1012"/>
      <c r="DE64" s="1012"/>
      <c r="DF64" s="1013"/>
      <c r="DG64" s="1011"/>
      <c r="DH64" s="1012"/>
      <c r="DI64" s="1012"/>
      <c r="DJ64" s="1012"/>
      <c r="DK64" s="1013"/>
      <c r="DL64" s="1011"/>
      <c r="DM64" s="1012"/>
      <c r="DN64" s="1012"/>
      <c r="DO64" s="1012"/>
      <c r="DP64" s="1013"/>
      <c r="DQ64" s="1011"/>
      <c r="DR64" s="1012"/>
      <c r="DS64" s="1012"/>
      <c r="DT64" s="1012"/>
      <c r="DU64" s="1013"/>
      <c r="DV64" s="1014"/>
      <c r="DW64" s="1015"/>
      <c r="DX64" s="1015"/>
      <c r="DY64" s="1015"/>
      <c r="DZ64" s="1016"/>
      <c r="EA64" s="218"/>
    </row>
    <row r="65" spans="1:131" ht="26.25" customHeight="1" thickBot="1" x14ac:dyDescent="0.2">
      <c r="A65" s="220" t="s">
        <v>394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14"/>
      <c r="BT65" s="1015"/>
      <c r="BU65" s="1015"/>
      <c r="BV65" s="1015"/>
      <c r="BW65" s="1015"/>
      <c r="BX65" s="1015"/>
      <c r="BY65" s="1015"/>
      <c r="BZ65" s="1015"/>
      <c r="CA65" s="1015"/>
      <c r="CB65" s="1015"/>
      <c r="CC65" s="1015"/>
      <c r="CD65" s="1015"/>
      <c r="CE65" s="1015"/>
      <c r="CF65" s="1015"/>
      <c r="CG65" s="1036"/>
      <c r="CH65" s="1011"/>
      <c r="CI65" s="1012"/>
      <c r="CJ65" s="1012"/>
      <c r="CK65" s="1012"/>
      <c r="CL65" s="1013"/>
      <c r="CM65" s="1011"/>
      <c r="CN65" s="1012"/>
      <c r="CO65" s="1012"/>
      <c r="CP65" s="1012"/>
      <c r="CQ65" s="1013"/>
      <c r="CR65" s="1011"/>
      <c r="CS65" s="1012"/>
      <c r="CT65" s="1012"/>
      <c r="CU65" s="1012"/>
      <c r="CV65" s="1013"/>
      <c r="CW65" s="1011"/>
      <c r="CX65" s="1012"/>
      <c r="CY65" s="1012"/>
      <c r="CZ65" s="1012"/>
      <c r="DA65" s="1013"/>
      <c r="DB65" s="1011"/>
      <c r="DC65" s="1012"/>
      <c r="DD65" s="1012"/>
      <c r="DE65" s="1012"/>
      <c r="DF65" s="1013"/>
      <c r="DG65" s="1011"/>
      <c r="DH65" s="1012"/>
      <c r="DI65" s="1012"/>
      <c r="DJ65" s="1012"/>
      <c r="DK65" s="1013"/>
      <c r="DL65" s="1011"/>
      <c r="DM65" s="1012"/>
      <c r="DN65" s="1012"/>
      <c r="DO65" s="1012"/>
      <c r="DP65" s="1013"/>
      <c r="DQ65" s="1011"/>
      <c r="DR65" s="1012"/>
      <c r="DS65" s="1012"/>
      <c r="DT65" s="1012"/>
      <c r="DU65" s="1013"/>
      <c r="DV65" s="1014"/>
      <c r="DW65" s="1015"/>
      <c r="DX65" s="1015"/>
      <c r="DY65" s="1015"/>
      <c r="DZ65" s="1016"/>
      <c r="EA65" s="218"/>
    </row>
    <row r="66" spans="1:131" ht="26.25" customHeight="1" x14ac:dyDescent="0.15">
      <c r="A66" s="1017" t="s">
        <v>395</v>
      </c>
      <c r="B66" s="1018"/>
      <c r="C66" s="1018"/>
      <c r="D66" s="1018"/>
      <c r="E66" s="1018"/>
      <c r="F66" s="1018"/>
      <c r="G66" s="1018"/>
      <c r="H66" s="1018"/>
      <c r="I66" s="1018"/>
      <c r="J66" s="1018"/>
      <c r="K66" s="1018"/>
      <c r="L66" s="1018"/>
      <c r="M66" s="1018"/>
      <c r="N66" s="1018"/>
      <c r="O66" s="1018"/>
      <c r="P66" s="1019"/>
      <c r="Q66" s="1023" t="s">
        <v>379</v>
      </c>
      <c r="R66" s="1024"/>
      <c r="S66" s="1024"/>
      <c r="T66" s="1024"/>
      <c r="U66" s="1025"/>
      <c r="V66" s="1023" t="s">
        <v>380</v>
      </c>
      <c r="W66" s="1024"/>
      <c r="X66" s="1024"/>
      <c r="Y66" s="1024"/>
      <c r="Z66" s="1025"/>
      <c r="AA66" s="1023" t="s">
        <v>381</v>
      </c>
      <c r="AB66" s="1024"/>
      <c r="AC66" s="1024"/>
      <c r="AD66" s="1024"/>
      <c r="AE66" s="1025"/>
      <c r="AF66" s="1029" t="s">
        <v>382</v>
      </c>
      <c r="AG66" s="1030"/>
      <c r="AH66" s="1030"/>
      <c r="AI66" s="1030"/>
      <c r="AJ66" s="1031"/>
      <c r="AK66" s="1023" t="s">
        <v>383</v>
      </c>
      <c r="AL66" s="1018"/>
      <c r="AM66" s="1018"/>
      <c r="AN66" s="1018"/>
      <c r="AO66" s="1019"/>
      <c r="AP66" s="1023" t="s">
        <v>384</v>
      </c>
      <c r="AQ66" s="1024"/>
      <c r="AR66" s="1024"/>
      <c r="AS66" s="1024"/>
      <c r="AT66" s="1025"/>
      <c r="AU66" s="1023" t="s">
        <v>396</v>
      </c>
      <c r="AV66" s="1024"/>
      <c r="AW66" s="1024"/>
      <c r="AX66" s="1024"/>
      <c r="AY66" s="1025"/>
      <c r="AZ66" s="1023" t="s">
        <v>363</v>
      </c>
      <c r="BA66" s="1024"/>
      <c r="BB66" s="1024"/>
      <c r="BC66" s="1024"/>
      <c r="BD66" s="1037"/>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1020"/>
      <c r="B67" s="1021"/>
      <c r="C67" s="1021"/>
      <c r="D67" s="1021"/>
      <c r="E67" s="1021"/>
      <c r="F67" s="1021"/>
      <c r="G67" s="1021"/>
      <c r="H67" s="1021"/>
      <c r="I67" s="1021"/>
      <c r="J67" s="1021"/>
      <c r="K67" s="1021"/>
      <c r="L67" s="1021"/>
      <c r="M67" s="1021"/>
      <c r="N67" s="1021"/>
      <c r="O67" s="1021"/>
      <c r="P67" s="1022"/>
      <c r="Q67" s="1026"/>
      <c r="R67" s="1027"/>
      <c r="S67" s="1027"/>
      <c r="T67" s="1027"/>
      <c r="U67" s="1028"/>
      <c r="V67" s="1026"/>
      <c r="W67" s="1027"/>
      <c r="X67" s="1027"/>
      <c r="Y67" s="1027"/>
      <c r="Z67" s="1028"/>
      <c r="AA67" s="1026"/>
      <c r="AB67" s="1027"/>
      <c r="AC67" s="1027"/>
      <c r="AD67" s="1027"/>
      <c r="AE67" s="1028"/>
      <c r="AF67" s="1032"/>
      <c r="AG67" s="1033"/>
      <c r="AH67" s="1033"/>
      <c r="AI67" s="1033"/>
      <c r="AJ67" s="1034"/>
      <c r="AK67" s="1035"/>
      <c r="AL67" s="1021"/>
      <c r="AM67" s="1021"/>
      <c r="AN67" s="1021"/>
      <c r="AO67" s="1022"/>
      <c r="AP67" s="1026"/>
      <c r="AQ67" s="1027"/>
      <c r="AR67" s="1027"/>
      <c r="AS67" s="1027"/>
      <c r="AT67" s="1028"/>
      <c r="AU67" s="1026"/>
      <c r="AV67" s="1027"/>
      <c r="AW67" s="1027"/>
      <c r="AX67" s="1027"/>
      <c r="AY67" s="1028"/>
      <c r="AZ67" s="1026"/>
      <c r="BA67" s="1027"/>
      <c r="BB67" s="1027"/>
      <c r="BC67" s="1027"/>
      <c r="BD67" s="1038"/>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1008" t="s">
        <v>542</v>
      </c>
      <c r="C68" s="1006"/>
      <c r="D68" s="1006"/>
      <c r="E68" s="1006"/>
      <c r="F68" s="1006"/>
      <c r="G68" s="1006"/>
      <c r="H68" s="1006"/>
      <c r="I68" s="1006"/>
      <c r="J68" s="1006"/>
      <c r="K68" s="1006"/>
      <c r="L68" s="1006"/>
      <c r="M68" s="1006"/>
      <c r="N68" s="1006"/>
      <c r="O68" s="1006"/>
      <c r="P68" s="1009"/>
      <c r="Q68" s="1010">
        <v>4356</v>
      </c>
      <c r="R68" s="1003"/>
      <c r="S68" s="1003"/>
      <c r="T68" s="1003"/>
      <c r="U68" s="1004"/>
      <c r="V68" s="1002">
        <v>4345</v>
      </c>
      <c r="W68" s="1003"/>
      <c r="X68" s="1003"/>
      <c r="Y68" s="1003"/>
      <c r="Z68" s="1004"/>
      <c r="AA68" s="1002">
        <v>11</v>
      </c>
      <c r="AB68" s="1003"/>
      <c r="AC68" s="1003"/>
      <c r="AD68" s="1003"/>
      <c r="AE68" s="1004"/>
      <c r="AF68" s="1002">
        <v>11</v>
      </c>
      <c r="AG68" s="1003"/>
      <c r="AH68" s="1003"/>
      <c r="AI68" s="1003"/>
      <c r="AJ68" s="1004"/>
      <c r="AK68" s="1002">
        <v>908</v>
      </c>
      <c r="AL68" s="1003"/>
      <c r="AM68" s="1003"/>
      <c r="AN68" s="1003"/>
      <c r="AO68" s="1004"/>
      <c r="AP68" s="1002">
        <v>8</v>
      </c>
      <c r="AQ68" s="1003"/>
      <c r="AR68" s="1003"/>
      <c r="AS68" s="1003"/>
      <c r="AT68" s="1004"/>
      <c r="AU68" s="1002">
        <v>8</v>
      </c>
      <c r="AV68" s="1003"/>
      <c r="AW68" s="1003"/>
      <c r="AX68" s="1003"/>
      <c r="AY68" s="1004"/>
      <c r="AZ68" s="1005"/>
      <c r="BA68" s="1006"/>
      <c r="BB68" s="1006"/>
      <c r="BC68" s="1006"/>
      <c r="BD68" s="1007"/>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543</v>
      </c>
      <c r="C69" s="975"/>
      <c r="D69" s="975"/>
      <c r="E69" s="975"/>
      <c r="F69" s="975"/>
      <c r="G69" s="975"/>
      <c r="H69" s="975"/>
      <c r="I69" s="975"/>
      <c r="J69" s="975"/>
      <c r="K69" s="975"/>
      <c r="L69" s="975"/>
      <c r="M69" s="975"/>
      <c r="N69" s="975"/>
      <c r="O69" s="975"/>
      <c r="P69" s="976"/>
      <c r="Q69" s="978">
        <v>5657</v>
      </c>
      <c r="R69" s="979"/>
      <c r="S69" s="979"/>
      <c r="T69" s="979"/>
      <c r="U69" s="980"/>
      <c r="V69" s="981">
        <v>5482</v>
      </c>
      <c r="W69" s="979"/>
      <c r="X69" s="979"/>
      <c r="Y69" s="979"/>
      <c r="Z69" s="980"/>
      <c r="AA69" s="981">
        <v>175</v>
      </c>
      <c r="AB69" s="979"/>
      <c r="AC69" s="979"/>
      <c r="AD69" s="979"/>
      <c r="AE69" s="980"/>
      <c r="AF69" s="981">
        <v>175</v>
      </c>
      <c r="AG69" s="979"/>
      <c r="AH69" s="979"/>
      <c r="AI69" s="979"/>
      <c r="AJ69" s="980"/>
      <c r="AK69" s="981">
        <v>0</v>
      </c>
      <c r="AL69" s="979"/>
      <c r="AM69" s="979"/>
      <c r="AN69" s="979"/>
      <c r="AO69" s="980"/>
      <c r="AP69" s="981">
        <v>0</v>
      </c>
      <c r="AQ69" s="979"/>
      <c r="AR69" s="979"/>
      <c r="AS69" s="979"/>
      <c r="AT69" s="980"/>
      <c r="AU69" s="981">
        <v>0</v>
      </c>
      <c r="AV69" s="979"/>
      <c r="AW69" s="979"/>
      <c r="AX69" s="979"/>
      <c r="AY69" s="980"/>
      <c r="AZ69" s="1000"/>
      <c r="BA69" s="975"/>
      <c r="BB69" s="975"/>
      <c r="BC69" s="975"/>
      <c r="BD69" s="1001"/>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544</v>
      </c>
      <c r="C70" s="975"/>
      <c r="D70" s="975"/>
      <c r="E70" s="975"/>
      <c r="F70" s="975"/>
      <c r="G70" s="975"/>
      <c r="H70" s="975"/>
      <c r="I70" s="975"/>
      <c r="J70" s="975"/>
      <c r="K70" s="975"/>
      <c r="L70" s="975"/>
      <c r="M70" s="975"/>
      <c r="N70" s="975"/>
      <c r="O70" s="975"/>
      <c r="P70" s="976"/>
      <c r="Q70" s="977">
        <v>1800</v>
      </c>
      <c r="R70" s="971"/>
      <c r="S70" s="971"/>
      <c r="T70" s="971"/>
      <c r="U70" s="971"/>
      <c r="V70" s="971">
        <v>1773</v>
      </c>
      <c r="W70" s="971"/>
      <c r="X70" s="971"/>
      <c r="Y70" s="971"/>
      <c r="Z70" s="971"/>
      <c r="AA70" s="971">
        <v>27</v>
      </c>
      <c r="AB70" s="971"/>
      <c r="AC70" s="971"/>
      <c r="AD70" s="971"/>
      <c r="AE70" s="971"/>
      <c r="AF70" s="971">
        <v>27</v>
      </c>
      <c r="AG70" s="971"/>
      <c r="AH70" s="971"/>
      <c r="AI70" s="971"/>
      <c r="AJ70" s="971"/>
      <c r="AK70" s="971">
        <v>0</v>
      </c>
      <c r="AL70" s="971"/>
      <c r="AM70" s="971"/>
      <c r="AN70" s="971"/>
      <c r="AO70" s="971"/>
      <c r="AP70" s="971">
        <v>1703</v>
      </c>
      <c r="AQ70" s="971"/>
      <c r="AR70" s="971"/>
      <c r="AS70" s="971"/>
      <c r="AT70" s="971"/>
      <c r="AU70" s="971">
        <v>1703</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546</v>
      </c>
      <c r="C71" s="975"/>
      <c r="D71" s="975"/>
      <c r="E71" s="975"/>
      <c r="F71" s="975"/>
      <c r="G71" s="975"/>
      <c r="H71" s="975"/>
      <c r="I71" s="975"/>
      <c r="J71" s="975"/>
      <c r="K71" s="975"/>
      <c r="L71" s="975"/>
      <c r="M71" s="975"/>
      <c r="N71" s="975"/>
      <c r="O71" s="975"/>
      <c r="P71" s="976"/>
      <c r="Q71" s="978">
        <v>324</v>
      </c>
      <c r="R71" s="979"/>
      <c r="S71" s="979"/>
      <c r="T71" s="979"/>
      <c r="U71" s="980"/>
      <c r="V71" s="981">
        <v>308</v>
      </c>
      <c r="W71" s="979"/>
      <c r="X71" s="979"/>
      <c r="Y71" s="979"/>
      <c r="Z71" s="980"/>
      <c r="AA71" s="981">
        <v>17</v>
      </c>
      <c r="AB71" s="979"/>
      <c r="AC71" s="979"/>
      <c r="AD71" s="979"/>
      <c r="AE71" s="980"/>
      <c r="AF71" s="981">
        <v>17</v>
      </c>
      <c r="AG71" s="979"/>
      <c r="AH71" s="979"/>
      <c r="AI71" s="979"/>
      <c r="AJ71" s="980"/>
      <c r="AK71" s="971">
        <v>0</v>
      </c>
      <c r="AL71" s="971"/>
      <c r="AM71" s="971"/>
      <c r="AN71" s="971"/>
      <c r="AO71" s="971"/>
      <c r="AP71" s="971">
        <v>0</v>
      </c>
      <c r="AQ71" s="971"/>
      <c r="AR71" s="971"/>
      <c r="AS71" s="971"/>
      <c r="AT71" s="971"/>
      <c r="AU71" s="971">
        <v>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547</v>
      </c>
      <c r="C72" s="975"/>
      <c r="D72" s="975"/>
      <c r="E72" s="975"/>
      <c r="F72" s="975"/>
      <c r="G72" s="975"/>
      <c r="H72" s="975"/>
      <c r="I72" s="975"/>
      <c r="J72" s="975"/>
      <c r="K72" s="975"/>
      <c r="L72" s="975"/>
      <c r="M72" s="975"/>
      <c r="N72" s="975"/>
      <c r="O72" s="975"/>
      <c r="P72" s="976"/>
      <c r="Q72" s="978">
        <v>170139</v>
      </c>
      <c r="R72" s="979"/>
      <c r="S72" s="979"/>
      <c r="T72" s="979"/>
      <c r="U72" s="980"/>
      <c r="V72" s="981">
        <v>161758</v>
      </c>
      <c r="W72" s="979"/>
      <c r="X72" s="979"/>
      <c r="Y72" s="979"/>
      <c r="Z72" s="980"/>
      <c r="AA72" s="981">
        <v>8381</v>
      </c>
      <c r="AB72" s="979"/>
      <c r="AC72" s="979"/>
      <c r="AD72" s="979"/>
      <c r="AE72" s="980"/>
      <c r="AF72" s="981">
        <v>8381</v>
      </c>
      <c r="AG72" s="979"/>
      <c r="AH72" s="979"/>
      <c r="AI72" s="979"/>
      <c r="AJ72" s="980"/>
      <c r="AK72" s="971">
        <v>0</v>
      </c>
      <c r="AL72" s="971"/>
      <c r="AM72" s="971"/>
      <c r="AN72" s="971"/>
      <c r="AO72" s="971"/>
      <c r="AP72" s="971">
        <v>0</v>
      </c>
      <c r="AQ72" s="971"/>
      <c r="AR72" s="971"/>
      <c r="AS72" s="971"/>
      <c r="AT72" s="971"/>
      <c r="AU72" s="971">
        <v>0</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545</v>
      </c>
      <c r="C73" s="975"/>
      <c r="D73" s="975"/>
      <c r="E73" s="975"/>
      <c r="F73" s="975"/>
      <c r="G73" s="975"/>
      <c r="H73" s="975"/>
      <c r="I73" s="975"/>
      <c r="J73" s="975"/>
      <c r="K73" s="975"/>
      <c r="L73" s="975"/>
      <c r="M73" s="975"/>
      <c r="N73" s="975"/>
      <c r="O73" s="975"/>
      <c r="P73" s="976"/>
      <c r="Q73" s="978">
        <v>221</v>
      </c>
      <c r="R73" s="979"/>
      <c r="S73" s="979"/>
      <c r="T73" s="979"/>
      <c r="U73" s="980"/>
      <c r="V73" s="981">
        <v>202</v>
      </c>
      <c r="W73" s="979"/>
      <c r="X73" s="979"/>
      <c r="Y73" s="979"/>
      <c r="Z73" s="980"/>
      <c r="AA73" s="981">
        <v>19</v>
      </c>
      <c r="AB73" s="979"/>
      <c r="AC73" s="979"/>
      <c r="AD73" s="979"/>
      <c r="AE73" s="980"/>
      <c r="AF73" s="981">
        <v>19</v>
      </c>
      <c r="AG73" s="979"/>
      <c r="AH73" s="979"/>
      <c r="AI73" s="979"/>
      <c r="AJ73" s="980"/>
      <c r="AK73" s="971">
        <v>0</v>
      </c>
      <c r="AL73" s="971"/>
      <c r="AM73" s="971"/>
      <c r="AN73" s="971"/>
      <c r="AO73" s="971"/>
      <c r="AP73" s="971">
        <v>0</v>
      </c>
      <c r="AQ73" s="971"/>
      <c r="AR73" s="971"/>
      <c r="AS73" s="971"/>
      <c r="AT73" s="971"/>
      <c r="AU73" s="971">
        <v>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97" t="s">
        <v>548</v>
      </c>
      <c r="C74" s="995"/>
      <c r="D74" s="995"/>
      <c r="E74" s="995"/>
      <c r="F74" s="995"/>
      <c r="G74" s="995"/>
      <c r="H74" s="995"/>
      <c r="I74" s="995"/>
      <c r="J74" s="995"/>
      <c r="K74" s="995"/>
      <c r="L74" s="995"/>
      <c r="M74" s="995"/>
      <c r="N74" s="995"/>
      <c r="O74" s="995"/>
      <c r="P74" s="998"/>
      <c r="Q74" s="999">
        <v>1548</v>
      </c>
      <c r="R74" s="992"/>
      <c r="S74" s="992"/>
      <c r="T74" s="992"/>
      <c r="U74" s="993"/>
      <c r="V74" s="991">
        <v>1509</v>
      </c>
      <c r="W74" s="992"/>
      <c r="X74" s="992"/>
      <c r="Y74" s="992"/>
      <c r="Z74" s="993"/>
      <c r="AA74" s="991">
        <f t="shared" ref="AA74:AA75" si="0">Q74-V74</f>
        <v>39</v>
      </c>
      <c r="AB74" s="992"/>
      <c r="AC74" s="992"/>
      <c r="AD74" s="992"/>
      <c r="AE74" s="993"/>
      <c r="AF74" s="991">
        <v>39</v>
      </c>
      <c r="AG74" s="992"/>
      <c r="AH74" s="992"/>
      <c r="AI74" s="992"/>
      <c r="AJ74" s="993"/>
      <c r="AK74" s="991">
        <v>7</v>
      </c>
      <c r="AL74" s="992"/>
      <c r="AM74" s="992"/>
      <c r="AN74" s="992"/>
      <c r="AO74" s="993"/>
      <c r="AP74" s="991">
        <v>0</v>
      </c>
      <c r="AQ74" s="992"/>
      <c r="AR74" s="992"/>
      <c r="AS74" s="992"/>
      <c r="AT74" s="993"/>
      <c r="AU74" s="991">
        <v>0</v>
      </c>
      <c r="AV74" s="992"/>
      <c r="AW74" s="992"/>
      <c r="AX74" s="992"/>
      <c r="AY74" s="993"/>
      <c r="AZ74" s="994"/>
      <c r="BA74" s="995"/>
      <c r="BB74" s="995"/>
      <c r="BC74" s="995"/>
      <c r="BD74" s="996"/>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82" t="s">
        <v>549</v>
      </c>
      <c r="C75" s="983"/>
      <c r="D75" s="983"/>
      <c r="E75" s="983"/>
      <c r="F75" s="983"/>
      <c r="G75" s="983"/>
      <c r="H75" s="983"/>
      <c r="I75" s="983"/>
      <c r="J75" s="983"/>
      <c r="K75" s="983"/>
      <c r="L75" s="983"/>
      <c r="M75" s="983"/>
      <c r="N75" s="983"/>
      <c r="O75" s="983"/>
      <c r="P75" s="984"/>
      <c r="Q75" s="985">
        <v>39471</v>
      </c>
      <c r="R75" s="986"/>
      <c r="S75" s="986"/>
      <c r="T75" s="986"/>
      <c r="U75" s="987"/>
      <c r="V75" s="988">
        <v>38552</v>
      </c>
      <c r="W75" s="986"/>
      <c r="X75" s="986"/>
      <c r="Y75" s="986"/>
      <c r="Z75" s="987"/>
      <c r="AA75" s="988">
        <f t="shared" si="0"/>
        <v>919</v>
      </c>
      <c r="AB75" s="986"/>
      <c r="AC75" s="986"/>
      <c r="AD75" s="986"/>
      <c r="AE75" s="987"/>
      <c r="AF75" s="988">
        <v>919</v>
      </c>
      <c r="AG75" s="986"/>
      <c r="AH75" s="986"/>
      <c r="AI75" s="986"/>
      <c r="AJ75" s="987"/>
      <c r="AK75" s="988">
        <v>1335</v>
      </c>
      <c r="AL75" s="986"/>
      <c r="AM75" s="986"/>
      <c r="AN75" s="986"/>
      <c r="AO75" s="987"/>
      <c r="AP75" s="988">
        <v>0</v>
      </c>
      <c r="AQ75" s="986"/>
      <c r="AR75" s="986"/>
      <c r="AS75" s="986"/>
      <c r="AT75" s="987"/>
      <c r="AU75" s="988">
        <v>0</v>
      </c>
      <c r="AV75" s="986"/>
      <c r="AW75" s="986"/>
      <c r="AX75" s="986"/>
      <c r="AY75" s="987"/>
      <c r="AZ75" s="989"/>
      <c r="BA75" s="983"/>
      <c r="BB75" s="983"/>
      <c r="BC75" s="983"/>
      <c r="BD75" s="990"/>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375</v>
      </c>
      <c r="B88" s="937" t="s">
        <v>397</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37" t="s">
        <v>398</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399</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400</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403</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404</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405</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406</v>
      </c>
      <c r="AB109" s="896"/>
      <c r="AC109" s="896"/>
      <c r="AD109" s="896"/>
      <c r="AE109" s="897"/>
      <c r="AF109" s="898" t="s">
        <v>407</v>
      </c>
      <c r="AG109" s="896"/>
      <c r="AH109" s="896"/>
      <c r="AI109" s="896"/>
      <c r="AJ109" s="897"/>
      <c r="AK109" s="898" t="s">
        <v>293</v>
      </c>
      <c r="AL109" s="896"/>
      <c r="AM109" s="896"/>
      <c r="AN109" s="896"/>
      <c r="AO109" s="897"/>
      <c r="AP109" s="898" t="s">
        <v>408</v>
      </c>
      <c r="AQ109" s="896"/>
      <c r="AR109" s="896"/>
      <c r="AS109" s="896"/>
      <c r="AT109" s="929"/>
      <c r="AU109" s="895" t="s">
        <v>405</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406</v>
      </c>
      <c r="BR109" s="896"/>
      <c r="BS109" s="896"/>
      <c r="BT109" s="896"/>
      <c r="BU109" s="897"/>
      <c r="BV109" s="898" t="s">
        <v>407</v>
      </c>
      <c r="BW109" s="896"/>
      <c r="BX109" s="896"/>
      <c r="BY109" s="896"/>
      <c r="BZ109" s="897"/>
      <c r="CA109" s="898" t="s">
        <v>293</v>
      </c>
      <c r="CB109" s="896"/>
      <c r="CC109" s="896"/>
      <c r="CD109" s="896"/>
      <c r="CE109" s="897"/>
      <c r="CF109" s="936" t="s">
        <v>408</v>
      </c>
      <c r="CG109" s="936"/>
      <c r="CH109" s="936"/>
      <c r="CI109" s="936"/>
      <c r="CJ109" s="936"/>
      <c r="CK109" s="898" t="s">
        <v>409</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406</v>
      </c>
      <c r="DH109" s="896"/>
      <c r="DI109" s="896"/>
      <c r="DJ109" s="896"/>
      <c r="DK109" s="897"/>
      <c r="DL109" s="898" t="s">
        <v>407</v>
      </c>
      <c r="DM109" s="896"/>
      <c r="DN109" s="896"/>
      <c r="DO109" s="896"/>
      <c r="DP109" s="897"/>
      <c r="DQ109" s="898" t="s">
        <v>293</v>
      </c>
      <c r="DR109" s="896"/>
      <c r="DS109" s="896"/>
      <c r="DT109" s="896"/>
      <c r="DU109" s="897"/>
      <c r="DV109" s="898" t="s">
        <v>408</v>
      </c>
      <c r="DW109" s="896"/>
      <c r="DX109" s="896"/>
      <c r="DY109" s="896"/>
      <c r="DZ109" s="929"/>
    </row>
    <row r="110" spans="1:131" s="218" customFormat="1" ht="26.25" customHeight="1" x14ac:dyDescent="0.15">
      <c r="A110" s="807" t="s">
        <v>410</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299099</v>
      </c>
      <c r="AB110" s="889"/>
      <c r="AC110" s="889"/>
      <c r="AD110" s="889"/>
      <c r="AE110" s="890"/>
      <c r="AF110" s="891">
        <v>342024</v>
      </c>
      <c r="AG110" s="889"/>
      <c r="AH110" s="889"/>
      <c r="AI110" s="889"/>
      <c r="AJ110" s="890"/>
      <c r="AK110" s="891">
        <v>326204</v>
      </c>
      <c r="AL110" s="889"/>
      <c r="AM110" s="889"/>
      <c r="AN110" s="889"/>
      <c r="AO110" s="890"/>
      <c r="AP110" s="892">
        <v>13.1</v>
      </c>
      <c r="AQ110" s="893"/>
      <c r="AR110" s="893"/>
      <c r="AS110" s="893"/>
      <c r="AT110" s="894"/>
      <c r="AU110" s="930" t="s">
        <v>69</v>
      </c>
      <c r="AV110" s="931"/>
      <c r="AW110" s="931"/>
      <c r="AX110" s="931"/>
      <c r="AY110" s="931"/>
      <c r="AZ110" s="860" t="s">
        <v>411</v>
      </c>
      <c r="BA110" s="808"/>
      <c r="BB110" s="808"/>
      <c r="BC110" s="808"/>
      <c r="BD110" s="808"/>
      <c r="BE110" s="808"/>
      <c r="BF110" s="808"/>
      <c r="BG110" s="808"/>
      <c r="BH110" s="808"/>
      <c r="BI110" s="808"/>
      <c r="BJ110" s="808"/>
      <c r="BK110" s="808"/>
      <c r="BL110" s="808"/>
      <c r="BM110" s="808"/>
      <c r="BN110" s="808"/>
      <c r="BO110" s="808"/>
      <c r="BP110" s="809"/>
      <c r="BQ110" s="861">
        <v>3216592</v>
      </c>
      <c r="BR110" s="842"/>
      <c r="BS110" s="842"/>
      <c r="BT110" s="842"/>
      <c r="BU110" s="842"/>
      <c r="BV110" s="842">
        <v>3153535</v>
      </c>
      <c r="BW110" s="842"/>
      <c r="BX110" s="842"/>
      <c r="BY110" s="842"/>
      <c r="BZ110" s="842"/>
      <c r="CA110" s="842">
        <v>3130091</v>
      </c>
      <c r="CB110" s="842"/>
      <c r="CC110" s="842"/>
      <c r="CD110" s="842"/>
      <c r="CE110" s="842"/>
      <c r="CF110" s="866">
        <v>125.2</v>
      </c>
      <c r="CG110" s="867"/>
      <c r="CH110" s="867"/>
      <c r="CI110" s="867"/>
      <c r="CJ110" s="867"/>
      <c r="CK110" s="926" t="s">
        <v>412</v>
      </c>
      <c r="CL110" s="819"/>
      <c r="CM110" s="860" t="s">
        <v>413</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414</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415</v>
      </c>
      <c r="BA111" s="752"/>
      <c r="BB111" s="752"/>
      <c r="BC111" s="752"/>
      <c r="BD111" s="752"/>
      <c r="BE111" s="752"/>
      <c r="BF111" s="752"/>
      <c r="BG111" s="752"/>
      <c r="BH111" s="752"/>
      <c r="BI111" s="752"/>
      <c r="BJ111" s="752"/>
      <c r="BK111" s="752"/>
      <c r="BL111" s="752"/>
      <c r="BM111" s="752"/>
      <c r="BN111" s="752"/>
      <c r="BO111" s="752"/>
      <c r="BP111" s="753"/>
      <c r="BQ111" s="816">
        <v>217532</v>
      </c>
      <c r="BR111" s="817"/>
      <c r="BS111" s="817"/>
      <c r="BT111" s="817"/>
      <c r="BU111" s="817"/>
      <c r="BV111" s="817">
        <v>182201</v>
      </c>
      <c r="BW111" s="817"/>
      <c r="BX111" s="817"/>
      <c r="BY111" s="817"/>
      <c r="BZ111" s="817"/>
      <c r="CA111" s="817">
        <v>146869</v>
      </c>
      <c r="CB111" s="817"/>
      <c r="CC111" s="817"/>
      <c r="CD111" s="817"/>
      <c r="CE111" s="817"/>
      <c r="CF111" s="875">
        <v>5.9</v>
      </c>
      <c r="CG111" s="876"/>
      <c r="CH111" s="876"/>
      <c r="CI111" s="876"/>
      <c r="CJ111" s="876"/>
      <c r="CK111" s="927"/>
      <c r="CL111" s="821"/>
      <c r="CM111" s="815" t="s">
        <v>416</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417</v>
      </c>
      <c r="B112" s="913"/>
      <c r="C112" s="752" t="s">
        <v>418</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419</v>
      </c>
      <c r="BA112" s="752"/>
      <c r="BB112" s="752"/>
      <c r="BC112" s="752"/>
      <c r="BD112" s="752"/>
      <c r="BE112" s="752"/>
      <c r="BF112" s="752"/>
      <c r="BG112" s="752"/>
      <c r="BH112" s="752"/>
      <c r="BI112" s="752"/>
      <c r="BJ112" s="752"/>
      <c r="BK112" s="752"/>
      <c r="BL112" s="752"/>
      <c r="BM112" s="752"/>
      <c r="BN112" s="752"/>
      <c r="BO112" s="752"/>
      <c r="BP112" s="753"/>
      <c r="BQ112" s="816">
        <v>401592</v>
      </c>
      <c r="BR112" s="817"/>
      <c r="BS112" s="817"/>
      <c r="BT112" s="817"/>
      <c r="BU112" s="817"/>
      <c r="BV112" s="817">
        <v>443340</v>
      </c>
      <c r="BW112" s="817"/>
      <c r="BX112" s="817"/>
      <c r="BY112" s="817"/>
      <c r="BZ112" s="817"/>
      <c r="CA112" s="817">
        <v>451524</v>
      </c>
      <c r="CB112" s="817"/>
      <c r="CC112" s="817"/>
      <c r="CD112" s="817"/>
      <c r="CE112" s="817"/>
      <c r="CF112" s="875">
        <v>18.100000000000001</v>
      </c>
      <c r="CG112" s="876"/>
      <c r="CH112" s="876"/>
      <c r="CI112" s="876"/>
      <c r="CJ112" s="876"/>
      <c r="CK112" s="927"/>
      <c r="CL112" s="821"/>
      <c r="CM112" s="815" t="s">
        <v>420</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421</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63518</v>
      </c>
      <c r="AB113" s="919"/>
      <c r="AC113" s="919"/>
      <c r="AD113" s="919"/>
      <c r="AE113" s="920"/>
      <c r="AF113" s="921">
        <v>39287</v>
      </c>
      <c r="AG113" s="919"/>
      <c r="AH113" s="919"/>
      <c r="AI113" s="919"/>
      <c r="AJ113" s="920"/>
      <c r="AK113" s="921">
        <v>39123</v>
      </c>
      <c r="AL113" s="919"/>
      <c r="AM113" s="919"/>
      <c r="AN113" s="919"/>
      <c r="AO113" s="920"/>
      <c r="AP113" s="922">
        <v>1.6</v>
      </c>
      <c r="AQ113" s="923"/>
      <c r="AR113" s="923"/>
      <c r="AS113" s="923"/>
      <c r="AT113" s="924"/>
      <c r="AU113" s="932"/>
      <c r="AV113" s="933"/>
      <c r="AW113" s="933"/>
      <c r="AX113" s="933"/>
      <c r="AY113" s="933"/>
      <c r="AZ113" s="815" t="s">
        <v>422</v>
      </c>
      <c r="BA113" s="752"/>
      <c r="BB113" s="752"/>
      <c r="BC113" s="752"/>
      <c r="BD113" s="752"/>
      <c r="BE113" s="752"/>
      <c r="BF113" s="752"/>
      <c r="BG113" s="752"/>
      <c r="BH113" s="752"/>
      <c r="BI113" s="752"/>
      <c r="BJ113" s="752"/>
      <c r="BK113" s="752"/>
      <c r="BL113" s="752"/>
      <c r="BM113" s="752"/>
      <c r="BN113" s="752"/>
      <c r="BO113" s="752"/>
      <c r="BP113" s="753"/>
      <c r="BQ113" s="816">
        <v>601181</v>
      </c>
      <c r="BR113" s="817"/>
      <c r="BS113" s="817"/>
      <c r="BT113" s="817"/>
      <c r="BU113" s="817"/>
      <c r="BV113" s="817">
        <v>545421</v>
      </c>
      <c r="BW113" s="817"/>
      <c r="BX113" s="817"/>
      <c r="BY113" s="817"/>
      <c r="BZ113" s="817"/>
      <c r="CA113" s="817">
        <v>652806</v>
      </c>
      <c r="CB113" s="817"/>
      <c r="CC113" s="817"/>
      <c r="CD113" s="817"/>
      <c r="CE113" s="817"/>
      <c r="CF113" s="875">
        <v>26.1</v>
      </c>
      <c r="CG113" s="876"/>
      <c r="CH113" s="876"/>
      <c r="CI113" s="876"/>
      <c r="CJ113" s="876"/>
      <c r="CK113" s="927"/>
      <c r="CL113" s="821"/>
      <c r="CM113" s="815" t="s">
        <v>423</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424</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34949</v>
      </c>
      <c r="AB114" s="780"/>
      <c r="AC114" s="780"/>
      <c r="AD114" s="780"/>
      <c r="AE114" s="781"/>
      <c r="AF114" s="782">
        <v>45014</v>
      </c>
      <c r="AG114" s="780"/>
      <c r="AH114" s="780"/>
      <c r="AI114" s="780"/>
      <c r="AJ114" s="781"/>
      <c r="AK114" s="782">
        <v>46177</v>
      </c>
      <c r="AL114" s="780"/>
      <c r="AM114" s="780"/>
      <c r="AN114" s="780"/>
      <c r="AO114" s="781"/>
      <c r="AP114" s="824">
        <v>1.8</v>
      </c>
      <c r="AQ114" s="825"/>
      <c r="AR114" s="825"/>
      <c r="AS114" s="825"/>
      <c r="AT114" s="826"/>
      <c r="AU114" s="932"/>
      <c r="AV114" s="933"/>
      <c r="AW114" s="933"/>
      <c r="AX114" s="933"/>
      <c r="AY114" s="933"/>
      <c r="AZ114" s="815" t="s">
        <v>425</v>
      </c>
      <c r="BA114" s="752"/>
      <c r="BB114" s="752"/>
      <c r="BC114" s="752"/>
      <c r="BD114" s="752"/>
      <c r="BE114" s="752"/>
      <c r="BF114" s="752"/>
      <c r="BG114" s="752"/>
      <c r="BH114" s="752"/>
      <c r="BI114" s="752"/>
      <c r="BJ114" s="752"/>
      <c r="BK114" s="752"/>
      <c r="BL114" s="752"/>
      <c r="BM114" s="752"/>
      <c r="BN114" s="752"/>
      <c r="BO114" s="752"/>
      <c r="BP114" s="753"/>
      <c r="BQ114" s="816" t="s">
        <v>121</v>
      </c>
      <c r="BR114" s="817"/>
      <c r="BS114" s="817"/>
      <c r="BT114" s="817"/>
      <c r="BU114" s="817"/>
      <c r="BV114" s="817">
        <v>64537</v>
      </c>
      <c r="BW114" s="817"/>
      <c r="BX114" s="817"/>
      <c r="BY114" s="817"/>
      <c r="BZ114" s="817"/>
      <c r="CA114" s="817" t="s">
        <v>121</v>
      </c>
      <c r="CB114" s="817"/>
      <c r="CC114" s="817"/>
      <c r="CD114" s="817"/>
      <c r="CE114" s="817"/>
      <c r="CF114" s="875" t="s">
        <v>121</v>
      </c>
      <c r="CG114" s="876"/>
      <c r="CH114" s="876"/>
      <c r="CI114" s="876"/>
      <c r="CJ114" s="876"/>
      <c r="CK114" s="927"/>
      <c r="CL114" s="821"/>
      <c r="CM114" s="815" t="s">
        <v>426</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427</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35332</v>
      </c>
      <c r="AB115" s="919"/>
      <c r="AC115" s="919"/>
      <c r="AD115" s="919"/>
      <c r="AE115" s="920"/>
      <c r="AF115" s="921">
        <v>35332</v>
      </c>
      <c r="AG115" s="919"/>
      <c r="AH115" s="919"/>
      <c r="AI115" s="919"/>
      <c r="AJ115" s="920"/>
      <c r="AK115" s="921">
        <v>35332</v>
      </c>
      <c r="AL115" s="919"/>
      <c r="AM115" s="919"/>
      <c r="AN115" s="919"/>
      <c r="AO115" s="920"/>
      <c r="AP115" s="922">
        <v>1.4</v>
      </c>
      <c r="AQ115" s="923"/>
      <c r="AR115" s="923"/>
      <c r="AS115" s="923"/>
      <c r="AT115" s="924"/>
      <c r="AU115" s="932"/>
      <c r="AV115" s="933"/>
      <c r="AW115" s="933"/>
      <c r="AX115" s="933"/>
      <c r="AY115" s="933"/>
      <c r="AZ115" s="815" t="s">
        <v>428</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429</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430</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v>481</v>
      </c>
      <c r="AL116" s="780"/>
      <c r="AM116" s="780"/>
      <c r="AN116" s="780"/>
      <c r="AO116" s="781"/>
      <c r="AP116" s="824">
        <v>0</v>
      </c>
      <c r="AQ116" s="825"/>
      <c r="AR116" s="825"/>
      <c r="AS116" s="825"/>
      <c r="AT116" s="826"/>
      <c r="AU116" s="932"/>
      <c r="AV116" s="933"/>
      <c r="AW116" s="933"/>
      <c r="AX116" s="933"/>
      <c r="AY116" s="933"/>
      <c r="AZ116" s="909" t="s">
        <v>431</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432</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176</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433</v>
      </c>
      <c r="Z117" s="897"/>
      <c r="AA117" s="902">
        <v>432898</v>
      </c>
      <c r="AB117" s="903"/>
      <c r="AC117" s="903"/>
      <c r="AD117" s="903"/>
      <c r="AE117" s="904"/>
      <c r="AF117" s="905">
        <v>461657</v>
      </c>
      <c r="AG117" s="903"/>
      <c r="AH117" s="903"/>
      <c r="AI117" s="903"/>
      <c r="AJ117" s="904"/>
      <c r="AK117" s="905">
        <v>447317</v>
      </c>
      <c r="AL117" s="903"/>
      <c r="AM117" s="903"/>
      <c r="AN117" s="903"/>
      <c r="AO117" s="904"/>
      <c r="AP117" s="906"/>
      <c r="AQ117" s="907"/>
      <c r="AR117" s="907"/>
      <c r="AS117" s="907"/>
      <c r="AT117" s="908"/>
      <c r="AU117" s="932"/>
      <c r="AV117" s="933"/>
      <c r="AW117" s="933"/>
      <c r="AX117" s="933"/>
      <c r="AY117" s="933"/>
      <c r="AZ117" s="863" t="s">
        <v>434</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435</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409</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406</v>
      </c>
      <c r="AB118" s="896"/>
      <c r="AC118" s="896"/>
      <c r="AD118" s="896"/>
      <c r="AE118" s="897"/>
      <c r="AF118" s="898" t="s">
        <v>407</v>
      </c>
      <c r="AG118" s="896"/>
      <c r="AH118" s="896"/>
      <c r="AI118" s="896"/>
      <c r="AJ118" s="897"/>
      <c r="AK118" s="898" t="s">
        <v>293</v>
      </c>
      <c r="AL118" s="896"/>
      <c r="AM118" s="896"/>
      <c r="AN118" s="896"/>
      <c r="AO118" s="897"/>
      <c r="AP118" s="899" t="s">
        <v>408</v>
      </c>
      <c r="AQ118" s="900"/>
      <c r="AR118" s="900"/>
      <c r="AS118" s="900"/>
      <c r="AT118" s="901"/>
      <c r="AU118" s="932"/>
      <c r="AV118" s="933"/>
      <c r="AW118" s="933"/>
      <c r="AX118" s="933"/>
      <c r="AY118" s="933"/>
      <c r="AZ118" s="838" t="s">
        <v>436</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437</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412</v>
      </c>
      <c r="B119" s="819"/>
      <c r="C119" s="860" t="s">
        <v>413</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176</v>
      </c>
      <c r="BA119" s="239"/>
      <c r="BB119" s="239"/>
      <c r="BC119" s="239"/>
      <c r="BD119" s="239"/>
      <c r="BE119" s="239"/>
      <c r="BF119" s="239"/>
      <c r="BG119" s="239"/>
      <c r="BH119" s="239"/>
      <c r="BI119" s="239"/>
      <c r="BJ119" s="239"/>
      <c r="BK119" s="239"/>
      <c r="BL119" s="239"/>
      <c r="BM119" s="239"/>
      <c r="BN119" s="239"/>
      <c r="BO119" s="877" t="s">
        <v>438</v>
      </c>
      <c r="BP119" s="878"/>
      <c r="BQ119" s="879">
        <v>4436897</v>
      </c>
      <c r="BR119" s="845"/>
      <c r="BS119" s="845"/>
      <c r="BT119" s="845"/>
      <c r="BU119" s="845"/>
      <c r="BV119" s="845">
        <v>4389034</v>
      </c>
      <c r="BW119" s="845"/>
      <c r="BX119" s="845"/>
      <c r="BY119" s="845"/>
      <c r="BZ119" s="845"/>
      <c r="CA119" s="845">
        <v>4381290</v>
      </c>
      <c r="CB119" s="845"/>
      <c r="CC119" s="845"/>
      <c r="CD119" s="845"/>
      <c r="CE119" s="845"/>
      <c r="CF119" s="748"/>
      <c r="CG119" s="749"/>
      <c r="CH119" s="749"/>
      <c r="CI119" s="749"/>
      <c r="CJ119" s="834"/>
      <c r="CK119" s="928"/>
      <c r="CL119" s="823"/>
      <c r="CM119" s="838" t="s">
        <v>439</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217532</v>
      </c>
      <c r="DH119" s="764"/>
      <c r="DI119" s="764"/>
      <c r="DJ119" s="764"/>
      <c r="DK119" s="765"/>
      <c r="DL119" s="766">
        <v>182201</v>
      </c>
      <c r="DM119" s="764"/>
      <c r="DN119" s="764"/>
      <c r="DO119" s="764"/>
      <c r="DP119" s="765"/>
      <c r="DQ119" s="766">
        <v>146869</v>
      </c>
      <c r="DR119" s="764"/>
      <c r="DS119" s="764"/>
      <c r="DT119" s="764"/>
      <c r="DU119" s="765"/>
      <c r="DV119" s="848">
        <v>5.9</v>
      </c>
      <c r="DW119" s="849"/>
      <c r="DX119" s="849"/>
      <c r="DY119" s="849"/>
      <c r="DZ119" s="850"/>
    </row>
    <row r="120" spans="1:130" s="218" customFormat="1" ht="26.25" customHeight="1" x14ac:dyDescent="0.15">
      <c r="A120" s="820"/>
      <c r="B120" s="821"/>
      <c r="C120" s="815" t="s">
        <v>416</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440</v>
      </c>
      <c r="AV120" s="881"/>
      <c r="AW120" s="881"/>
      <c r="AX120" s="881"/>
      <c r="AY120" s="882"/>
      <c r="AZ120" s="860" t="s">
        <v>441</v>
      </c>
      <c r="BA120" s="808"/>
      <c r="BB120" s="808"/>
      <c r="BC120" s="808"/>
      <c r="BD120" s="808"/>
      <c r="BE120" s="808"/>
      <c r="BF120" s="808"/>
      <c r="BG120" s="808"/>
      <c r="BH120" s="808"/>
      <c r="BI120" s="808"/>
      <c r="BJ120" s="808"/>
      <c r="BK120" s="808"/>
      <c r="BL120" s="808"/>
      <c r="BM120" s="808"/>
      <c r="BN120" s="808"/>
      <c r="BO120" s="808"/>
      <c r="BP120" s="809"/>
      <c r="BQ120" s="861">
        <v>3322927</v>
      </c>
      <c r="BR120" s="842"/>
      <c r="BS120" s="842"/>
      <c r="BT120" s="842"/>
      <c r="BU120" s="842"/>
      <c r="BV120" s="842">
        <v>3159987</v>
      </c>
      <c r="BW120" s="842"/>
      <c r="BX120" s="842"/>
      <c r="BY120" s="842"/>
      <c r="BZ120" s="842"/>
      <c r="CA120" s="842">
        <v>2871421</v>
      </c>
      <c r="CB120" s="842"/>
      <c r="CC120" s="842"/>
      <c r="CD120" s="842"/>
      <c r="CE120" s="842"/>
      <c r="CF120" s="866">
        <v>114.9</v>
      </c>
      <c r="CG120" s="867"/>
      <c r="CH120" s="867"/>
      <c r="CI120" s="867"/>
      <c r="CJ120" s="867"/>
      <c r="CK120" s="868" t="s">
        <v>442</v>
      </c>
      <c r="CL120" s="852"/>
      <c r="CM120" s="852"/>
      <c r="CN120" s="852"/>
      <c r="CO120" s="853"/>
      <c r="CP120" s="872" t="s">
        <v>389</v>
      </c>
      <c r="CQ120" s="873"/>
      <c r="CR120" s="873"/>
      <c r="CS120" s="873"/>
      <c r="CT120" s="873"/>
      <c r="CU120" s="873"/>
      <c r="CV120" s="873"/>
      <c r="CW120" s="873"/>
      <c r="CX120" s="873"/>
      <c r="CY120" s="873"/>
      <c r="CZ120" s="873"/>
      <c r="DA120" s="873"/>
      <c r="DB120" s="873"/>
      <c r="DC120" s="873"/>
      <c r="DD120" s="873"/>
      <c r="DE120" s="873"/>
      <c r="DF120" s="874"/>
      <c r="DG120" s="861">
        <v>377427</v>
      </c>
      <c r="DH120" s="842"/>
      <c r="DI120" s="842"/>
      <c r="DJ120" s="842"/>
      <c r="DK120" s="842"/>
      <c r="DL120" s="842">
        <v>373368</v>
      </c>
      <c r="DM120" s="842"/>
      <c r="DN120" s="842"/>
      <c r="DO120" s="842"/>
      <c r="DP120" s="842"/>
      <c r="DQ120" s="842">
        <v>339246</v>
      </c>
      <c r="DR120" s="842"/>
      <c r="DS120" s="842"/>
      <c r="DT120" s="842"/>
      <c r="DU120" s="842"/>
      <c r="DV120" s="843">
        <v>13.6</v>
      </c>
      <c r="DW120" s="843"/>
      <c r="DX120" s="843"/>
      <c r="DY120" s="843"/>
      <c r="DZ120" s="844"/>
    </row>
    <row r="121" spans="1:130" s="218" customFormat="1" ht="26.25" customHeight="1" x14ac:dyDescent="0.15">
      <c r="A121" s="820"/>
      <c r="B121" s="821"/>
      <c r="C121" s="863" t="s">
        <v>443</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444</v>
      </c>
      <c r="BA121" s="752"/>
      <c r="BB121" s="752"/>
      <c r="BC121" s="752"/>
      <c r="BD121" s="752"/>
      <c r="BE121" s="752"/>
      <c r="BF121" s="752"/>
      <c r="BG121" s="752"/>
      <c r="BH121" s="752"/>
      <c r="BI121" s="752"/>
      <c r="BJ121" s="752"/>
      <c r="BK121" s="752"/>
      <c r="BL121" s="752"/>
      <c r="BM121" s="752"/>
      <c r="BN121" s="752"/>
      <c r="BO121" s="752"/>
      <c r="BP121" s="753"/>
      <c r="BQ121" s="816">
        <v>27357</v>
      </c>
      <c r="BR121" s="817"/>
      <c r="BS121" s="817"/>
      <c r="BT121" s="817"/>
      <c r="BU121" s="817"/>
      <c r="BV121" s="817" t="s">
        <v>121</v>
      </c>
      <c r="BW121" s="817"/>
      <c r="BX121" s="817"/>
      <c r="BY121" s="817"/>
      <c r="BZ121" s="817"/>
      <c r="CA121" s="817" t="s">
        <v>121</v>
      </c>
      <c r="CB121" s="817"/>
      <c r="CC121" s="817"/>
      <c r="CD121" s="817"/>
      <c r="CE121" s="817"/>
      <c r="CF121" s="875" t="s">
        <v>121</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t="s">
        <v>121</v>
      </c>
      <c r="DH121" s="817"/>
      <c r="DI121" s="817"/>
      <c r="DJ121" s="817"/>
      <c r="DK121" s="817"/>
      <c r="DL121" s="817" t="s">
        <v>121</v>
      </c>
      <c r="DM121" s="817"/>
      <c r="DN121" s="817"/>
      <c r="DO121" s="817"/>
      <c r="DP121" s="817"/>
      <c r="DQ121" s="817">
        <v>112278</v>
      </c>
      <c r="DR121" s="817"/>
      <c r="DS121" s="817"/>
      <c r="DT121" s="817"/>
      <c r="DU121" s="817"/>
      <c r="DV121" s="794">
        <v>4.5</v>
      </c>
      <c r="DW121" s="794"/>
      <c r="DX121" s="794"/>
      <c r="DY121" s="794"/>
      <c r="DZ121" s="795"/>
    </row>
    <row r="122" spans="1:130" s="218" customFormat="1" ht="26.25" customHeight="1" x14ac:dyDescent="0.15">
      <c r="A122" s="820"/>
      <c r="B122" s="821"/>
      <c r="C122" s="815" t="s">
        <v>426</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445</v>
      </c>
      <c r="BA122" s="839"/>
      <c r="BB122" s="839"/>
      <c r="BC122" s="839"/>
      <c r="BD122" s="839"/>
      <c r="BE122" s="839"/>
      <c r="BF122" s="839"/>
      <c r="BG122" s="839"/>
      <c r="BH122" s="839"/>
      <c r="BI122" s="839"/>
      <c r="BJ122" s="839"/>
      <c r="BK122" s="839"/>
      <c r="BL122" s="839"/>
      <c r="BM122" s="839"/>
      <c r="BN122" s="839"/>
      <c r="BO122" s="839"/>
      <c r="BP122" s="840"/>
      <c r="BQ122" s="879">
        <v>2230702</v>
      </c>
      <c r="BR122" s="845"/>
      <c r="BS122" s="845"/>
      <c r="BT122" s="845"/>
      <c r="BU122" s="845"/>
      <c r="BV122" s="845">
        <v>2297434</v>
      </c>
      <c r="BW122" s="845"/>
      <c r="BX122" s="845"/>
      <c r="BY122" s="845"/>
      <c r="BZ122" s="845"/>
      <c r="CA122" s="845">
        <v>2273151</v>
      </c>
      <c r="CB122" s="845"/>
      <c r="CC122" s="845"/>
      <c r="CD122" s="845"/>
      <c r="CE122" s="845"/>
      <c r="CF122" s="846">
        <v>90.9</v>
      </c>
      <c r="CG122" s="847"/>
      <c r="CH122" s="847"/>
      <c r="CI122" s="847"/>
      <c r="CJ122" s="847"/>
      <c r="CK122" s="869"/>
      <c r="CL122" s="855"/>
      <c r="CM122" s="855"/>
      <c r="CN122" s="855"/>
      <c r="CO122" s="856"/>
      <c r="CP122" s="835" t="s">
        <v>388</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432</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176</v>
      </c>
      <c r="BA123" s="239"/>
      <c r="BB123" s="239"/>
      <c r="BC123" s="239"/>
      <c r="BD123" s="239"/>
      <c r="BE123" s="239"/>
      <c r="BF123" s="239"/>
      <c r="BG123" s="239"/>
      <c r="BH123" s="239"/>
      <c r="BI123" s="239"/>
      <c r="BJ123" s="239"/>
      <c r="BK123" s="239"/>
      <c r="BL123" s="239"/>
      <c r="BM123" s="239"/>
      <c r="BN123" s="239"/>
      <c r="BO123" s="877" t="s">
        <v>446</v>
      </c>
      <c r="BP123" s="878"/>
      <c r="BQ123" s="832">
        <v>5580986</v>
      </c>
      <c r="BR123" s="833"/>
      <c r="BS123" s="833"/>
      <c r="BT123" s="833"/>
      <c r="BU123" s="833"/>
      <c r="BV123" s="833">
        <v>5457421</v>
      </c>
      <c r="BW123" s="833"/>
      <c r="BX123" s="833"/>
      <c r="BY123" s="833"/>
      <c r="BZ123" s="833"/>
      <c r="CA123" s="833">
        <v>5144572</v>
      </c>
      <c r="CB123" s="833"/>
      <c r="CC123" s="833"/>
      <c r="CD123" s="833"/>
      <c r="CE123" s="833"/>
      <c r="CF123" s="748"/>
      <c r="CG123" s="749"/>
      <c r="CH123" s="749"/>
      <c r="CI123" s="749"/>
      <c r="CJ123" s="834"/>
      <c r="CK123" s="869"/>
      <c r="CL123" s="855"/>
      <c r="CM123" s="855"/>
      <c r="CN123" s="855"/>
      <c r="CO123" s="856"/>
      <c r="CP123" s="835" t="s">
        <v>387</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435</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447</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448</v>
      </c>
      <c r="CQ124" s="836"/>
      <c r="CR124" s="836"/>
      <c r="CS124" s="836"/>
      <c r="CT124" s="836"/>
      <c r="CU124" s="836"/>
      <c r="CV124" s="836"/>
      <c r="CW124" s="836"/>
      <c r="CX124" s="836"/>
      <c r="CY124" s="836"/>
      <c r="CZ124" s="836"/>
      <c r="DA124" s="836"/>
      <c r="DB124" s="836"/>
      <c r="DC124" s="836"/>
      <c r="DD124" s="836"/>
      <c r="DE124" s="836"/>
      <c r="DF124" s="837"/>
      <c r="DG124" s="763">
        <v>24165</v>
      </c>
      <c r="DH124" s="764"/>
      <c r="DI124" s="764"/>
      <c r="DJ124" s="764"/>
      <c r="DK124" s="765"/>
      <c r="DL124" s="766">
        <v>69972</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437</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449</v>
      </c>
      <c r="CL125" s="852"/>
      <c r="CM125" s="852"/>
      <c r="CN125" s="852"/>
      <c r="CO125" s="853"/>
      <c r="CP125" s="860" t="s">
        <v>450</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439</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35332</v>
      </c>
      <c r="AB126" s="780"/>
      <c r="AC126" s="780"/>
      <c r="AD126" s="780"/>
      <c r="AE126" s="781"/>
      <c r="AF126" s="782">
        <v>35332</v>
      </c>
      <c r="AG126" s="780"/>
      <c r="AH126" s="780"/>
      <c r="AI126" s="780"/>
      <c r="AJ126" s="781"/>
      <c r="AK126" s="782">
        <v>35332</v>
      </c>
      <c r="AL126" s="780"/>
      <c r="AM126" s="780"/>
      <c r="AN126" s="780"/>
      <c r="AO126" s="781"/>
      <c r="AP126" s="824">
        <v>1.4</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451</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452</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453</v>
      </c>
      <c r="AY127" s="812"/>
      <c r="AZ127" s="812"/>
      <c r="BA127" s="812"/>
      <c r="BB127" s="812"/>
      <c r="BC127" s="812"/>
      <c r="BD127" s="812"/>
      <c r="BE127" s="813"/>
      <c r="BF127" s="811" t="s">
        <v>454</v>
      </c>
      <c r="BG127" s="812"/>
      <c r="BH127" s="812"/>
      <c r="BI127" s="812"/>
      <c r="BJ127" s="812"/>
      <c r="BK127" s="812"/>
      <c r="BL127" s="813"/>
      <c r="BM127" s="811" t="s">
        <v>455</v>
      </c>
      <c r="BN127" s="812"/>
      <c r="BO127" s="812"/>
      <c r="BP127" s="812"/>
      <c r="BQ127" s="812"/>
      <c r="BR127" s="812"/>
      <c r="BS127" s="813"/>
      <c r="BT127" s="811" t="s">
        <v>456</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457</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458</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459</v>
      </c>
      <c r="X128" s="798"/>
      <c r="Y128" s="798"/>
      <c r="Z128" s="799"/>
      <c r="AA128" s="800">
        <v>35400</v>
      </c>
      <c r="AB128" s="801"/>
      <c r="AC128" s="801"/>
      <c r="AD128" s="801"/>
      <c r="AE128" s="802"/>
      <c r="AF128" s="803">
        <v>35400</v>
      </c>
      <c r="AG128" s="801"/>
      <c r="AH128" s="801"/>
      <c r="AI128" s="801"/>
      <c r="AJ128" s="802"/>
      <c r="AK128" s="803">
        <v>44274</v>
      </c>
      <c r="AL128" s="801"/>
      <c r="AM128" s="801"/>
      <c r="AN128" s="801"/>
      <c r="AO128" s="802"/>
      <c r="AP128" s="804"/>
      <c r="AQ128" s="805"/>
      <c r="AR128" s="805"/>
      <c r="AS128" s="805"/>
      <c r="AT128" s="806"/>
      <c r="AU128" s="220"/>
      <c r="AV128" s="220"/>
      <c r="AW128" s="220"/>
      <c r="AX128" s="807" t="s">
        <v>460</v>
      </c>
      <c r="AY128" s="808"/>
      <c r="AZ128" s="808"/>
      <c r="BA128" s="808"/>
      <c r="BB128" s="808"/>
      <c r="BC128" s="808"/>
      <c r="BD128" s="808"/>
      <c r="BE128" s="809"/>
      <c r="BF128" s="786" t="s">
        <v>121</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461</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462</v>
      </c>
      <c r="X129" s="777"/>
      <c r="Y129" s="777"/>
      <c r="Z129" s="778"/>
      <c r="AA129" s="779">
        <v>2508732</v>
      </c>
      <c r="AB129" s="780"/>
      <c r="AC129" s="780"/>
      <c r="AD129" s="780"/>
      <c r="AE129" s="781"/>
      <c r="AF129" s="782">
        <v>2554416</v>
      </c>
      <c r="AG129" s="780"/>
      <c r="AH129" s="780"/>
      <c r="AI129" s="780"/>
      <c r="AJ129" s="781"/>
      <c r="AK129" s="782">
        <v>2684054</v>
      </c>
      <c r="AL129" s="780"/>
      <c r="AM129" s="780"/>
      <c r="AN129" s="780"/>
      <c r="AO129" s="781"/>
      <c r="AP129" s="783"/>
      <c r="AQ129" s="784"/>
      <c r="AR129" s="784"/>
      <c r="AS129" s="784"/>
      <c r="AT129" s="785"/>
      <c r="AU129" s="221"/>
      <c r="AV129" s="221"/>
      <c r="AW129" s="221"/>
      <c r="AX129" s="751" t="s">
        <v>463</v>
      </c>
      <c r="AY129" s="752"/>
      <c r="AZ129" s="752"/>
      <c r="BA129" s="752"/>
      <c r="BB129" s="752"/>
      <c r="BC129" s="752"/>
      <c r="BD129" s="752"/>
      <c r="BE129" s="753"/>
      <c r="BF129" s="770" t="s">
        <v>121</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464</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465</v>
      </c>
      <c r="X130" s="777"/>
      <c r="Y130" s="777"/>
      <c r="Z130" s="778"/>
      <c r="AA130" s="779">
        <v>192116</v>
      </c>
      <c r="AB130" s="780"/>
      <c r="AC130" s="780"/>
      <c r="AD130" s="780"/>
      <c r="AE130" s="781"/>
      <c r="AF130" s="782">
        <v>180248</v>
      </c>
      <c r="AG130" s="780"/>
      <c r="AH130" s="780"/>
      <c r="AI130" s="780"/>
      <c r="AJ130" s="781"/>
      <c r="AK130" s="782">
        <v>184705</v>
      </c>
      <c r="AL130" s="780"/>
      <c r="AM130" s="780"/>
      <c r="AN130" s="780"/>
      <c r="AO130" s="781"/>
      <c r="AP130" s="783"/>
      <c r="AQ130" s="784"/>
      <c r="AR130" s="784"/>
      <c r="AS130" s="784"/>
      <c r="AT130" s="785"/>
      <c r="AU130" s="221"/>
      <c r="AV130" s="221"/>
      <c r="AW130" s="221"/>
      <c r="AX130" s="751" t="s">
        <v>466</v>
      </c>
      <c r="AY130" s="752"/>
      <c r="AZ130" s="752"/>
      <c r="BA130" s="752"/>
      <c r="BB130" s="752"/>
      <c r="BC130" s="752"/>
      <c r="BD130" s="752"/>
      <c r="BE130" s="753"/>
      <c r="BF130" s="754">
        <v>9.3000000000000007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467</v>
      </c>
      <c r="X131" s="761"/>
      <c r="Y131" s="761"/>
      <c r="Z131" s="762"/>
      <c r="AA131" s="763">
        <v>2316616</v>
      </c>
      <c r="AB131" s="764"/>
      <c r="AC131" s="764"/>
      <c r="AD131" s="764"/>
      <c r="AE131" s="765"/>
      <c r="AF131" s="766">
        <v>2374168</v>
      </c>
      <c r="AG131" s="764"/>
      <c r="AH131" s="764"/>
      <c r="AI131" s="764"/>
      <c r="AJ131" s="765"/>
      <c r="AK131" s="766">
        <v>2499349</v>
      </c>
      <c r="AL131" s="764"/>
      <c r="AM131" s="764"/>
      <c r="AN131" s="764"/>
      <c r="AO131" s="765"/>
      <c r="AP131" s="767"/>
      <c r="AQ131" s="768"/>
      <c r="AR131" s="768"/>
      <c r="AS131" s="768"/>
      <c r="AT131" s="769"/>
      <c r="AU131" s="221"/>
      <c r="AV131" s="221"/>
      <c r="AW131" s="221"/>
      <c r="AX131" s="729" t="s">
        <v>468</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469</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470</v>
      </c>
      <c r="W132" s="742"/>
      <c r="X132" s="742"/>
      <c r="Y132" s="742"/>
      <c r="Z132" s="743"/>
      <c r="AA132" s="744">
        <v>8.8656039670000002</v>
      </c>
      <c r="AB132" s="745"/>
      <c r="AC132" s="745"/>
      <c r="AD132" s="745"/>
      <c r="AE132" s="746"/>
      <c r="AF132" s="747">
        <v>10.36190362</v>
      </c>
      <c r="AG132" s="745"/>
      <c r="AH132" s="745"/>
      <c r="AI132" s="745"/>
      <c r="AJ132" s="746"/>
      <c r="AK132" s="747">
        <v>8.7357948010000008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471</v>
      </c>
      <c r="W133" s="721"/>
      <c r="X133" s="721"/>
      <c r="Y133" s="721"/>
      <c r="Z133" s="722"/>
      <c r="AA133" s="723">
        <v>8.4</v>
      </c>
      <c r="AB133" s="724"/>
      <c r="AC133" s="724"/>
      <c r="AD133" s="724"/>
      <c r="AE133" s="725"/>
      <c r="AF133" s="723">
        <v>9.1</v>
      </c>
      <c r="AG133" s="724"/>
      <c r="AH133" s="724"/>
      <c r="AI133" s="724"/>
      <c r="AJ133" s="725"/>
      <c r="AK133" s="723">
        <v>9.3000000000000007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zcNdxMYwpuoM4Jv/1bFnZZOafxe626x4Qa6la9bzAPnFO7NOjA2Z8n1VOSAftCox6qbIWs9Z4Vt7knZFqejJA==" saltValue="o6/7gySitlf0gz9535mIC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49" zoomScale="85" zoomScaleNormal="85" zoomScaleSheetLayoutView="85" workbookViewId="0">
      <selection activeCell="C55" sqref="C55:E5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HcVhyr20D3rkr/+mjY3mxDnunb/CtX4uxhFkGYfQGtWFklBKrKYgoALy8lNP3FPtaSBgTbiMalMTTfkBQvDeg==" saltValue="4b63+L9RioC7N8LUflMY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23" zoomScale="85" zoomScaleNormal="85" zoomScaleSheetLayoutView="55" workbookViewId="0">
      <selection activeCell="C55" sqref="C55:E55"/>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a3OhUhkifp7TwZCUzmLY69q/6a0r/8bpItqG+StvsT8QZ1d2t6QGI32f8iMkpdrnroQ0Rv8aeCi24gkyOAxJQ==" saltValue="LttUJ9LCWLOFpfqMGX52b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workbookViewId="0">
      <selection activeCell="C55" sqref="C55:E55"/>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0" t="s">
        <v>475</v>
      </c>
      <c r="AP7" s="260"/>
      <c r="AQ7" s="261" t="s">
        <v>476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41"/>
      <c r="AP8" s="266" t="s">
        <v>477</v>
      </c>
      <c r="AQ8" s="267" t="s">
        <v>478</v>
      </c>
      <c r="AR8" s="268" t="s">
        <v>479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480</v>
      </c>
      <c r="AL9" s="1153"/>
      <c r="AM9" s="1153"/>
      <c r="AN9" s="1154"/>
      <c r="AO9" s="269">
        <v>1465521</v>
      </c>
      <c r="AP9" s="269">
        <v>225465</v>
      </c>
      <c r="AQ9" s="270">
        <v>156369</v>
      </c>
      <c r="AR9" s="271">
        <v>44.2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481</v>
      </c>
      <c r="AL10" s="1153"/>
      <c r="AM10" s="1153"/>
      <c r="AN10" s="1154"/>
      <c r="AO10" s="272">
        <v>172044</v>
      </c>
      <c r="AP10" s="272">
        <v>26468</v>
      </c>
      <c r="AQ10" s="273">
        <v>21449</v>
      </c>
      <c r="AR10" s="274">
        <v>23.4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482</v>
      </c>
      <c r="AL11" s="1153"/>
      <c r="AM11" s="1153"/>
      <c r="AN11" s="1154"/>
      <c r="AO11" s="272" t="s">
        <v>483</v>
      </c>
      <c r="AP11" s="272" t="s">
        <v>483</v>
      </c>
      <c r="AQ11" s="273">
        <v>1663</v>
      </c>
      <c r="AR11" s="274" t="s">
        <v>483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484</v>
      </c>
      <c r="AL12" s="1153"/>
      <c r="AM12" s="1153"/>
      <c r="AN12" s="1154"/>
      <c r="AO12" s="272" t="s">
        <v>483</v>
      </c>
      <c r="AP12" s="272" t="s">
        <v>483</v>
      </c>
      <c r="AQ12" s="273">
        <v>34</v>
      </c>
      <c r="AR12" s="274" t="s">
        <v>483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485</v>
      </c>
      <c r="AL13" s="1153"/>
      <c r="AM13" s="1153"/>
      <c r="AN13" s="1154"/>
      <c r="AO13" s="272" t="s">
        <v>483</v>
      </c>
      <c r="AP13" s="272" t="s">
        <v>483</v>
      </c>
      <c r="AQ13" s="273">
        <v>5566</v>
      </c>
      <c r="AR13" s="274" t="s">
        <v>483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486</v>
      </c>
      <c r="AL14" s="1153"/>
      <c r="AM14" s="1153"/>
      <c r="AN14" s="1154"/>
      <c r="AO14" s="272">
        <v>26087</v>
      </c>
      <c r="AP14" s="272">
        <v>4013</v>
      </c>
      <c r="AQ14" s="273">
        <v>3589</v>
      </c>
      <c r="AR14" s="274">
        <v>11.8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487</v>
      </c>
      <c r="AL15" s="1156"/>
      <c r="AM15" s="1156"/>
      <c r="AN15" s="1157"/>
      <c r="AO15" s="272">
        <v>-58056</v>
      </c>
      <c r="AP15" s="272">
        <v>-8932</v>
      </c>
      <c r="AQ15" s="273">
        <v>-10547</v>
      </c>
      <c r="AR15" s="274">
        <v>-15.3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1605596</v>
      </c>
      <c r="AP16" s="272">
        <v>247015</v>
      </c>
      <c r="AQ16" s="273">
        <v>178125</v>
      </c>
      <c r="AR16" s="274">
        <v>38.700000000000003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489</v>
      </c>
      <c r="AP20" s="281" t="s">
        <v>490</v>
      </c>
      <c r="AQ20" s="282" t="s">
        <v>491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492</v>
      </c>
      <c r="AL21" s="1159"/>
      <c r="AM21" s="1159"/>
      <c r="AN21" s="1160"/>
      <c r="AO21" s="285">
        <v>15.23</v>
      </c>
      <c r="AP21" s="286">
        <v>14.51</v>
      </c>
      <c r="AQ21" s="287">
        <v>0.72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493</v>
      </c>
      <c r="AL22" s="1159"/>
      <c r="AM22" s="1159"/>
      <c r="AN22" s="1160"/>
      <c r="AO22" s="290">
        <v>94.2</v>
      </c>
      <c r="AP22" s="291">
        <v>95.5</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1" t="s">
        <v>494</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c r="AT26" s="255"/>
    </row>
    <row r="27" spans="1:46" x14ac:dyDescent="0.15">
      <c r="A27" s="297"/>
      <c r="AO27" s="250"/>
      <c r="AP27" s="250"/>
      <c r="AQ27" s="250"/>
      <c r="AR27" s="250"/>
      <c r="AS27" s="250"/>
      <c r="AT27" s="250"/>
    </row>
    <row r="28" spans="1:46" ht="17.25" x14ac:dyDescent="0.15">
      <c r="A28" s="251" t="s">
        <v>495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0" t="s">
        <v>475</v>
      </c>
      <c r="AP30" s="260"/>
      <c r="AQ30" s="261" t="s">
        <v>476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41"/>
      <c r="AP31" s="266" t="s">
        <v>477</v>
      </c>
      <c r="AQ31" s="267" t="s">
        <v>478</v>
      </c>
      <c r="AR31" s="268" t="s">
        <v>479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42" t="s">
        <v>497</v>
      </c>
      <c r="AL32" s="1143"/>
      <c r="AM32" s="1143"/>
      <c r="AN32" s="1144"/>
      <c r="AO32" s="300">
        <v>326204</v>
      </c>
      <c r="AP32" s="300">
        <v>50185</v>
      </c>
      <c r="AQ32" s="301">
        <v>89268</v>
      </c>
      <c r="AR32" s="302">
        <v>-43.8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42" t="s">
        <v>498</v>
      </c>
      <c r="AL33" s="1143"/>
      <c r="AM33" s="1143"/>
      <c r="AN33" s="1144"/>
      <c r="AO33" s="300" t="s">
        <v>483</v>
      </c>
      <c r="AP33" s="300" t="s">
        <v>483</v>
      </c>
      <c r="AQ33" s="301" t="s">
        <v>483</v>
      </c>
      <c r="AR33" s="302" t="s">
        <v>483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42" t="s">
        <v>499</v>
      </c>
      <c r="AL34" s="1143"/>
      <c r="AM34" s="1143"/>
      <c r="AN34" s="1144"/>
      <c r="AO34" s="300" t="s">
        <v>483</v>
      </c>
      <c r="AP34" s="300" t="s">
        <v>483</v>
      </c>
      <c r="AQ34" s="301" t="s">
        <v>483</v>
      </c>
      <c r="AR34" s="302" t="s">
        <v>483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42" t="s">
        <v>500</v>
      </c>
      <c r="AL35" s="1143"/>
      <c r="AM35" s="1143"/>
      <c r="AN35" s="1144"/>
      <c r="AO35" s="300">
        <v>39123</v>
      </c>
      <c r="AP35" s="300">
        <v>6019</v>
      </c>
      <c r="AQ35" s="301">
        <v>17003</v>
      </c>
      <c r="AR35" s="302">
        <v>-64.599999999999994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42" t="s">
        <v>501</v>
      </c>
      <c r="AL36" s="1143"/>
      <c r="AM36" s="1143"/>
      <c r="AN36" s="1144"/>
      <c r="AO36" s="300">
        <v>46177</v>
      </c>
      <c r="AP36" s="300">
        <v>7104</v>
      </c>
      <c r="AQ36" s="301">
        <v>5039</v>
      </c>
      <c r="AR36" s="302">
        <v>41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42" t="s">
        <v>502</v>
      </c>
      <c r="AL37" s="1143"/>
      <c r="AM37" s="1143"/>
      <c r="AN37" s="1144"/>
      <c r="AO37" s="300">
        <v>35332</v>
      </c>
      <c r="AP37" s="300">
        <v>5436</v>
      </c>
      <c r="AQ37" s="301">
        <v>909</v>
      </c>
      <c r="AR37" s="302">
        <v>498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45" t="s">
        <v>503</v>
      </c>
      <c r="AL38" s="1146"/>
      <c r="AM38" s="1146"/>
      <c r="AN38" s="1147"/>
      <c r="AO38" s="303">
        <v>481</v>
      </c>
      <c r="AP38" s="303">
        <v>74</v>
      </c>
      <c r="AQ38" s="304">
        <v>25</v>
      </c>
      <c r="AR38" s="292">
        <v>196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45" t="s">
        <v>504</v>
      </c>
      <c r="AL39" s="1146"/>
      <c r="AM39" s="1146"/>
      <c r="AN39" s="1147"/>
      <c r="AO39" s="300">
        <v>-44274</v>
      </c>
      <c r="AP39" s="300">
        <v>-6811</v>
      </c>
      <c r="AQ39" s="301">
        <v>-4913</v>
      </c>
      <c r="AR39" s="302">
        <v>38.6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42" t="s">
        <v>505</v>
      </c>
      <c r="AL40" s="1143"/>
      <c r="AM40" s="1143"/>
      <c r="AN40" s="1144"/>
      <c r="AO40" s="300">
        <v>-184705</v>
      </c>
      <c r="AP40" s="300">
        <v>-28416</v>
      </c>
      <c r="AQ40" s="301">
        <v>-72657</v>
      </c>
      <c r="AR40" s="302">
        <v>-60.9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48" t="s">
        <v>286</v>
      </c>
      <c r="AL41" s="1149"/>
      <c r="AM41" s="1149"/>
      <c r="AN41" s="1150"/>
      <c r="AO41" s="300">
        <v>218338</v>
      </c>
      <c r="AP41" s="300">
        <v>33590</v>
      </c>
      <c r="AQ41" s="301">
        <v>34674</v>
      </c>
      <c r="AR41" s="302">
        <v>-3.1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35" t="s">
        <v>475</v>
      </c>
      <c r="AN49" s="1137" t="s">
        <v>508</v>
      </c>
      <c r="AO49" s="1138"/>
      <c r="AP49" s="1138"/>
      <c r="AQ49" s="1138"/>
      <c r="AR49" s="113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36"/>
      <c r="AN50" s="316" t="s">
        <v>509</v>
      </c>
      <c r="AO50" s="317" t="s">
        <v>510</v>
      </c>
      <c r="AP50" s="318" t="s">
        <v>511</v>
      </c>
      <c r="AQ50" s="319" t="s">
        <v>512</v>
      </c>
      <c r="AR50" s="320" t="s">
        <v>513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514</v>
      </c>
      <c r="AL51" s="313"/>
      <c r="AM51" s="321">
        <v>1842286</v>
      </c>
      <c r="AN51" s="322">
        <v>297767</v>
      </c>
      <c r="AO51" s="323">
        <v>60.3</v>
      </c>
      <c r="AP51" s="324">
        <v>125391</v>
      </c>
      <c r="AQ51" s="325">
        <v>-13.6</v>
      </c>
      <c r="AR51" s="326">
        <v>73.900000000000006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515</v>
      </c>
      <c r="AM52" s="329">
        <v>418348</v>
      </c>
      <c r="AN52" s="330">
        <v>67617</v>
      </c>
      <c r="AO52" s="331">
        <v>30.7</v>
      </c>
      <c r="AP52" s="332">
        <v>68516</v>
      </c>
      <c r="AQ52" s="333">
        <v>-18.2</v>
      </c>
      <c r="AR52" s="334">
        <v>48.9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516</v>
      </c>
      <c r="AL53" s="313"/>
      <c r="AM53" s="321">
        <v>2150796</v>
      </c>
      <c r="AN53" s="322">
        <v>343962</v>
      </c>
      <c r="AO53" s="323">
        <v>15.5</v>
      </c>
      <c r="AP53" s="324">
        <v>138402</v>
      </c>
      <c r="AQ53" s="325">
        <v>10.4</v>
      </c>
      <c r="AR53" s="326">
        <v>5.0999999999999996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515</v>
      </c>
      <c r="AM54" s="329">
        <v>710695</v>
      </c>
      <c r="AN54" s="330">
        <v>113657</v>
      </c>
      <c r="AO54" s="331">
        <v>68.099999999999994</v>
      </c>
      <c r="AP54" s="332">
        <v>70652</v>
      </c>
      <c r="AQ54" s="333">
        <v>3.1</v>
      </c>
      <c r="AR54" s="334">
        <v>65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517</v>
      </c>
      <c r="AL55" s="313"/>
      <c r="AM55" s="321">
        <v>1645238</v>
      </c>
      <c r="AN55" s="322">
        <v>261025</v>
      </c>
      <c r="AO55" s="323">
        <v>-24.1</v>
      </c>
      <c r="AP55" s="324">
        <v>146367</v>
      </c>
      <c r="AQ55" s="325">
        <v>5.8</v>
      </c>
      <c r="AR55" s="326">
        <v>-29.9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515</v>
      </c>
      <c r="AM56" s="329">
        <v>1071704</v>
      </c>
      <c r="AN56" s="330">
        <v>170031</v>
      </c>
      <c r="AO56" s="331">
        <v>49.6</v>
      </c>
      <c r="AP56" s="332">
        <v>79441</v>
      </c>
      <c r="AQ56" s="333">
        <v>12.4</v>
      </c>
      <c r="AR56" s="334">
        <v>37.200000000000003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518</v>
      </c>
      <c r="AL57" s="313"/>
      <c r="AM57" s="321">
        <v>2236218</v>
      </c>
      <c r="AN57" s="322">
        <v>352771</v>
      </c>
      <c r="AO57" s="323">
        <v>35.1</v>
      </c>
      <c r="AP57" s="324">
        <v>165181</v>
      </c>
      <c r="AQ57" s="325">
        <v>12.9</v>
      </c>
      <c r="AR57" s="326">
        <v>22.2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515</v>
      </c>
      <c r="AM58" s="329">
        <v>1746273</v>
      </c>
      <c r="AN58" s="330">
        <v>275481</v>
      </c>
      <c r="AO58" s="331">
        <v>62</v>
      </c>
      <c r="AP58" s="332">
        <v>82246</v>
      </c>
      <c r="AQ58" s="333">
        <v>3.5</v>
      </c>
      <c r="AR58" s="334">
        <v>58.5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519</v>
      </c>
      <c r="AL59" s="313"/>
      <c r="AM59" s="321">
        <v>1326917</v>
      </c>
      <c r="AN59" s="322">
        <v>204141</v>
      </c>
      <c r="AO59" s="323">
        <v>-42.1</v>
      </c>
      <c r="AP59" s="324">
        <v>166234</v>
      </c>
      <c r="AQ59" s="325">
        <v>0.6</v>
      </c>
      <c r="AR59" s="326">
        <v>-42.7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515</v>
      </c>
      <c r="AM60" s="329">
        <v>526628</v>
      </c>
      <c r="AN60" s="330">
        <v>81020</v>
      </c>
      <c r="AO60" s="331">
        <v>-70.599999999999994</v>
      </c>
      <c r="AP60" s="332">
        <v>89789</v>
      </c>
      <c r="AQ60" s="333">
        <v>9.1999999999999993</v>
      </c>
      <c r="AR60" s="334">
        <v>-79.8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520</v>
      </c>
      <c r="AL61" s="335"/>
      <c r="AM61" s="336">
        <v>1840291</v>
      </c>
      <c r="AN61" s="337">
        <v>291933</v>
      </c>
      <c r="AO61" s="338">
        <v>8.9</v>
      </c>
      <c r="AP61" s="339">
        <v>148315</v>
      </c>
      <c r="AQ61" s="340">
        <v>3.2</v>
      </c>
      <c r="AR61" s="326">
        <v>5.7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515</v>
      </c>
      <c r="AM62" s="329">
        <v>894730</v>
      </c>
      <c r="AN62" s="330">
        <v>141561</v>
      </c>
      <c r="AO62" s="331">
        <v>28</v>
      </c>
      <c r="AP62" s="332">
        <v>78129</v>
      </c>
      <c r="AQ62" s="333">
        <v>2</v>
      </c>
      <c r="AR62" s="334">
        <v>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EEjE5px2ksOPZV5jKrpLUvejJt/YUoLa/MuV74qnS7pcun5v76f9j1w97aM7wbetMPOqBaT74/p6UaYnh0xFg==" saltValue="VJExsHzeq37Dasx060NK9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P63" zoomScale="85" zoomScaleNormal="85" zoomScaleSheetLayoutView="55" workbookViewId="0">
      <selection activeCell="C55" sqref="C55:E55"/>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472</v>
      </c>
    </row>
    <row r="121" spans="125:125" ht="13.5" hidden="1" customHeight="1" x14ac:dyDescent="0.15">
      <c r="DU121" s="247"/>
    </row>
  </sheetData>
  <sheetProtection algorithmName="SHA-512" hashValue="Adg56OcHx12ygfYNxMebO2jeNguUK4YCBFPYMi+FRPoUhDv2kAsJIQFKgu1SYDROHuGHfgpxLhMZbikLl5Svig==" saltValue="WHMaWzOz6s0vuCnI77Ei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6" zoomScale="85" zoomScaleNormal="85" zoomScaleSheetLayoutView="55" workbookViewId="0">
      <selection activeCell="C55" sqref="C55:E55"/>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472</v>
      </c>
    </row>
  </sheetData>
  <sheetProtection algorithmName="SHA-512" hashValue="6qkqn762GMbEjR74t48/jTXZaRRByCBVACJ11rVF3HNQ5qSQJAJzC5I+tNPiPAezuv3SnbgGfJEwNSsWgL46uw==" saltValue="wu9Li8HOSPNtrM/rqCi7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85" zoomScaleNormal="85" zoomScaleSheetLayoutView="100" workbookViewId="0">
      <selection activeCell="C55" sqref="C55:E5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61" t="s">
        <v>3</v>
      </c>
      <c r="D47" s="1161"/>
      <c r="E47" s="1162"/>
      <c r="F47" s="11">
        <v>32.44</v>
      </c>
      <c r="G47" s="12">
        <v>35.92</v>
      </c>
      <c r="H47" s="12">
        <v>36.97</v>
      </c>
      <c r="I47" s="12">
        <v>31.53</v>
      </c>
      <c r="J47" s="13">
        <v>24.38</v>
      </c>
    </row>
    <row r="48" spans="2:10" ht="57.75" customHeight="1" x14ac:dyDescent="0.15">
      <c r="B48" s="14"/>
      <c r="C48" s="1163" t="s">
        <v>4</v>
      </c>
      <c r="D48" s="1163"/>
      <c r="E48" s="1164"/>
      <c r="F48" s="15">
        <v>3.87</v>
      </c>
      <c r="G48" s="16">
        <v>2.0299999999999998</v>
      </c>
      <c r="H48" s="16">
        <v>7.48</v>
      </c>
      <c r="I48" s="16">
        <v>1.22</v>
      </c>
      <c r="J48" s="17">
        <v>5.74</v>
      </c>
    </row>
    <row r="49" spans="2:10" ht="57.75" customHeight="1" thickBot="1" x14ac:dyDescent="0.2">
      <c r="B49" s="18"/>
      <c r="C49" s="1165" t="s">
        <v>5</v>
      </c>
      <c r="D49" s="1165"/>
      <c r="E49" s="1166"/>
      <c r="F49" s="19">
        <v>4.9000000000000004</v>
      </c>
      <c r="G49" s="20">
        <v>4.8600000000000003</v>
      </c>
      <c r="H49" s="20">
        <v>5.61</v>
      </c>
      <c r="I49" s="20" t="s">
        <v>527</v>
      </c>
      <c r="J49" s="21" t="s">
        <v>528</v>
      </c>
    </row>
    <row r="50" spans="2:10" x14ac:dyDescent="0.15"/>
  </sheetData>
  <sheetProtection algorithmName="SHA-512" hashValue="BAVyW90C11OCtCo/VjTrY7LI1EU1xrnfBeUwxhqHcXzjYjD8Fq2Et0OwGjbQCRvob3ZCfBQ5pMrYHyyeto2KDA==" saltValue="mD5O3SKtc6eg8nbohTft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C23" zoomScaleSheetLayoutView="100" workbookViewId="0">
      <selection activeCell="C55" sqref="C55:E5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73" t="s">
        <v>529</v>
      </c>
      <c r="D34" s="1173"/>
      <c r="E34" s="1174"/>
      <c r="F34" s="32">
        <v>15.34</v>
      </c>
      <c r="G34" s="33">
        <v>14.32</v>
      </c>
      <c r="H34" s="33">
        <v>14.44</v>
      </c>
      <c r="I34" s="33">
        <v>15.98</v>
      </c>
      <c r="J34" s="34">
        <v>16.559999999999999</v>
      </c>
      <c r="K34" s="22"/>
      <c r="L34" s="22"/>
      <c r="M34" s="22"/>
      <c r="N34" s="22"/>
      <c r="O34" s="22"/>
      <c r="P34" s="22"/>
    </row>
    <row r="35" spans="1:16" ht="39" customHeight="1" x14ac:dyDescent="0.15">
      <c r="A35" s="22"/>
      <c r="B35" s="35"/>
      <c r="C35" s="1167" t="s">
        <v>530</v>
      </c>
      <c r="D35" s="1168"/>
      <c r="E35" s="1169"/>
      <c r="F35" s="36">
        <v>3.87</v>
      </c>
      <c r="G35" s="37">
        <v>2.02</v>
      </c>
      <c r="H35" s="37">
        <v>7.48</v>
      </c>
      <c r="I35" s="37">
        <v>1.21</v>
      </c>
      <c r="J35" s="38">
        <v>5.73</v>
      </c>
      <c r="K35" s="22"/>
      <c r="L35" s="22"/>
      <c r="M35" s="22"/>
      <c r="N35" s="22"/>
      <c r="O35" s="22"/>
      <c r="P35" s="22"/>
    </row>
    <row r="36" spans="1:16" ht="39" customHeight="1" x14ac:dyDescent="0.15">
      <c r="A36" s="22"/>
      <c r="B36" s="35"/>
      <c r="C36" s="1167" t="s">
        <v>531</v>
      </c>
      <c r="D36" s="1168"/>
      <c r="E36" s="1169"/>
      <c r="F36" s="36" t="s">
        <v>483</v>
      </c>
      <c r="G36" s="37" t="s">
        <v>483</v>
      </c>
      <c r="H36" s="37" t="s">
        <v>483</v>
      </c>
      <c r="I36" s="37" t="s">
        <v>483</v>
      </c>
      <c r="J36" s="38">
        <v>2.95</v>
      </c>
      <c r="K36" s="22"/>
      <c r="L36" s="22"/>
      <c r="M36" s="22"/>
      <c r="N36" s="22"/>
      <c r="O36" s="22"/>
      <c r="P36" s="22"/>
    </row>
    <row r="37" spans="1:16" ht="39" customHeight="1" x14ac:dyDescent="0.15">
      <c r="A37" s="22"/>
      <c r="B37" s="35"/>
      <c r="C37" s="1167" t="s">
        <v>532</v>
      </c>
      <c r="D37" s="1168"/>
      <c r="E37" s="1169"/>
      <c r="F37" s="36">
        <v>1.01</v>
      </c>
      <c r="G37" s="37">
        <v>0.12</v>
      </c>
      <c r="H37" s="37">
        <v>0.65</v>
      </c>
      <c r="I37" s="37">
        <v>0.75</v>
      </c>
      <c r="J37" s="38">
        <v>0.83</v>
      </c>
      <c r="K37" s="22"/>
      <c r="L37" s="22"/>
      <c r="M37" s="22"/>
      <c r="N37" s="22"/>
      <c r="O37" s="22"/>
      <c r="P37" s="22"/>
    </row>
    <row r="38" spans="1:16" ht="39" customHeight="1" x14ac:dyDescent="0.15">
      <c r="A38" s="22"/>
      <c r="B38" s="35"/>
      <c r="C38" s="1167" t="s">
        <v>533</v>
      </c>
      <c r="D38" s="1168"/>
      <c r="E38" s="1169"/>
      <c r="F38" s="36">
        <v>0</v>
      </c>
      <c r="G38" s="37">
        <v>0</v>
      </c>
      <c r="H38" s="37">
        <v>0</v>
      </c>
      <c r="I38" s="37">
        <v>0</v>
      </c>
      <c r="J38" s="38">
        <v>0</v>
      </c>
      <c r="K38" s="22"/>
      <c r="L38" s="22"/>
      <c r="M38" s="22"/>
      <c r="N38" s="22"/>
      <c r="O38" s="22"/>
      <c r="P38" s="22"/>
    </row>
    <row r="39" spans="1:16" ht="39" customHeight="1" x14ac:dyDescent="0.15">
      <c r="A39" s="22"/>
      <c r="B39" s="35"/>
      <c r="C39" s="1167"/>
      <c r="D39" s="1168"/>
      <c r="E39" s="1169"/>
      <c r="F39" s="36"/>
      <c r="G39" s="37"/>
      <c r="H39" s="37"/>
      <c r="I39" s="37"/>
      <c r="J39" s="38"/>
      <c r="K39" s="22"/>
      <c r="L39" s="22"/>
      <c r="M39" s="22"/>
      <c r="N39" s="22"/>
      <c r="O39" s="22"/>
      <c r="P39" s="22"/>
    </row>
    <row r="40" spans="1:16" ht="39" customHeight="1" x14ac:dyDescent="0.15">
      <c r="A40" s="22"/>
      <c r="B40" s="35"/>
      <c r="C40" s="1167"/>
      <c r="D40" s="1168"/>
      <c r="E40" s="1169"/>
      <c r="F40" s="36"/>
      <c r="G40" s="37"/>
      <c r="H40" s="37"/>
      <c r="I40" s="37"/>
      <c r="J40" s="38"/>
      <c r="K40" s="22"/>
      <c r="L40" s="22"/>
      <c r="M40" s="22"/>
      <c r="N40" s="22"/>
      <c r="O40" s="22"/>
      <c r="P40" s="22"/>
    </row>
    <row r="41" spans="1:16" ht="39" customHeight="1" x14ac:dyDescent="0.15">
      <c r="A41" s="22"/>
      <c r="B41" s="35"/>
      <c r="C41" s="1167"/>
      <c r="D41" s="1168"/>
      <c r="E41" s="1169"/>
      <c r="F41" s="36"/>
      <c r="G41" s="37"/>
      <c r="H41" s="37"/>
      <c r="I41" s="37"/>
      <c r="J41" s="38"/>
      <c r="K41" s="22"/>
      <c r="L41" s="22"/>
      <c r="M41" s="22"/>
      <c r="N41" s="22"/>
      <c r="O41" s="22"/>
      <c r="P41" s="22"/>
    </row>
    <row r="42" spans="1:16" ht="39" customHeight="1" x14ac:dyDescent="0.15">
      <c r="A42" s="22"/>
      <c r="B42" s="39"/>
      <c r="C42" s="1167" t="s">
        <v>534</v>
      </c>
      <c r="D42" s="1168"/>
      <c r="E42" s="1169"/>
      <c r="F42" s="36" t="s">
        <v>483</v>
      </c>
      <c r="G42" s="37" t="s">
        <v>483</v>
      </c>
      <c r="H42" s="37" t="s">
        <v>483</v>
      </c>
      <c r="I42" s="37" t="s">
        <v>535</v>
      </c>
      <c r="J42" s="38" t="s">
        <v>483</v>
      </c>
      <c r="K42" s="22"/>
      <c r="L42" s="22"/>
      <c r="M42" s="22"/>
      <c r="N42" s="22"/>
      <c r="O42" s="22"/>
      <c r="P42" s="22"/>
    </row>
    <row r="43" spans="1:16" ht="39" customHeight="1" thickBot="1" x14ac:dyDescent="0.2">
      <c r="A43" s="22"/>
      <c r="B43" s="40"/>
      <c r="C43" s="1170" t="s">
        <v>536</v>
      </c>
      <c r="D43" s="1171"/>
      <c r="E43" s="1172"/>
      <c r="F43" s="41">
        <v>0.21</v>
      </c>
      <c r="G43" s="42">
        <v>0.19</v>
      </c>
      <c r="H43" s="42">
        <v>0.24</v>
      </c>
      <c r="I43" s="42" t="s">
        <v>483</v>
      </c>
      <c r="J43" s="43" t="s">
        <v>483</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95rwvOYRBkPL8F4M5lwKUSKsdibpC7J27C8J5AUSD/FIXf5vdDlvIV6u985oGijo7X6SU7cTaYShoPdvmFVBg==" saltValue="s4dl8Mw1OoPNAyIR8s0r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0" zoomScale="85" zoomScaleNormal="85" zoomScaleSheetLayoutView="55" workbookViewId="0">
      <selection activeCell="C55" sqref="C55:E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522</v>
      </c>
      <c r="L44" s="56" t="s">
        <v>523</v>
      </c>
      <c r="M44" s="56" t="s">
        <v>524</v>
      </c>
      <c r="N44" s="56" t="s">
        <v>525</v>
      </c>
      <c r="O44" s="57" t="s">
        <v>526</v>
      </c>
      <c r="P44" s="48"/>
      <c r="Q44" s="48"/>
      <c r="R44" s="48"/>
      <c r="S44" s="48"/>
      <c r="T44" s="48"/>
      <c r="U44" s="48"/>
    </row>
    <row r="45" spans="1:21" ht="30.75" customHeight="1" x14ac:dyDescent="0.15">
      <c r="A45" s="48"/>
      <c r="B45" s="1198" t="s">
        <v>9</v>
      </c>
      <c r="C45" s="1199"/>
      <c r="D45" s="58"/>
      <c r="E45" s="1204" t="s">
        <v>10</v>
      </c>
      <c r="F45" s="1204"/>
      <c r="G45" s="1204"/>
      <c r="H45" s="1204"/>
      <c r="I45" s="1204"/>
      <c r="J45" s="1205"/>
      <c r="K45" s="59">
        <v>330</v>
      </c>
      <c r="L45" s="60">
        <v>310</v>
      </c>
      <c r="M45" s="60">
        <v>299</v>
      </c>
      <c r="N45" s="60">
        <v>342</v>
      </c>
      <c r="O45" s="61">
        <v>326</v>
      </c>
      <c r="P45" s="48"/>
      <c r="Q45" s="48"/>
      <c r="R45" s="48"/>
      <c r="S45" s="48"/>
      <c r="T45" s="48"/>
      <c r="U45" s="48"/>
    </row>
    <row r="46" spans="1:21" ht="30.75" customHeight="1" x14ac:dyDescent="0.15">
      <c r="A46" s="48"/>
      <c r="B46" s="1200"/>
      <c r="C46" s="1201"/>
      <c r="D46" s="62"/>
      <c r="E46" s="1177" t="s">
        <v>11</v>
      </c>
      <c r="F46" s="1177"/>
      <c r="G46" s="1177"/>
      <c r="H46" s="1177"/>
      <c r="I46" s="1177"/>
      <c r="J46" s="1178"/>
      <c r="K46" s="63" t="s">
        <v>483</v>
      </c>
      <c r="L46" s="64" t="s">
        <v>483</v>
      </c>
      <c r="M46" s="64" t="s">
        <v>483</v>
      </c>
      <c r="N46" s="64" t="s">
        <v>483</v>
      </c>
      <c r="O46" s="65" t="s">
        <v>483</v>
      </c>
      <c r="P46" s="48"/>
      <c r="Q46" s="48"/>
      <c r="R46" s="48"/>
      <c r="S46" s="48"/>
      <c r="T46" s="48"/>
      <c r="U46" s="48"/>
    </row>
    <row r="47" spans="1:21" ht="30.75" customHeight="1" x14ac:dyDescent="0.15">
      <c r="A47" s="48"/>
      <c r="B47" s="1200"/>
      <c r="C47" s="1201"/>
      <c r="D47" s="62"/>
      <c r="E47" s="1177" t="s">
        <v>12</v>
      </c>
      <c r="F47" s="1177"/>
      <c r="G47" s="1177"/>
      <c r="H47" s="1177"/>
      <c r="I47" s="1177"/>
      <c r="J47" s="1178"/>
      <c r="K47" s="63" t="s">
        <v>483</v>
      </c>
      <c r="L47" s="64" t="s">
        <v>483</v>
      </c>
      <c r="M47" s="64" t="s">
        <v>483</v>
      </c>
      <c r="N47" s="64" t="s">
        <v>483</v>
      </c>
      <c r="O47" s="65" t="s">
        <v>483</v>
      </c>
      <c r="P47" s="48"/>
      <c r="Q47" s="48"/>
      <c r="R47" s="48"/>
      <c r="S47" s="48"/>
      <c r="T47" s="48"/>
      <c r="U47" s="48"/>
    </row>
    <row r="48" spans="1:21" ht="30.75" customHeight="1" x14ac:dyDescent="0.15">
      <c r="A48" s="48"/>
      <c r="B48" s="1200"/>
      <c r="C48" s="1201"/>
      <c r="D48" s="62"/>
      <c r="E48" s="1177" t="s">
        <v>13</v>
      </c>
      <c r="F48" s="1177"/>
      <c r="G48" s="1177"/>
      <c r="H48" s="1177"/>
      <c r="I48" s="1177"/>
      <c r="J48" s="1178"/>
      <c r="K48" s="63">
        <v>59</v>
      </c>
      <c r="L48" s="64">
        <v>65</v>
      </c>
      <c r="M48" s="64">
        <v>64</v>
      </c>
      <c r="N48" s="64">
        <v>39</v>
      </c>
      <c r="O48" s="65">
        <v>39</v>
      </c>
      <c r="P48" s="48"/>
      <c r="Q48" s="48"/>
      <c r="R48" s="48"/>
      <c r="S48" s="48"/>
      <c r="T48" s="48"/>
      <c r="U48" s="48"/>
    </row>
    <row r="49" spans="1:21" ht="30.75" customHeight="1" x14ac:dyDescent="0.15">
      <c r="A49" s="48"/>
      <c r="B49" s="1200"/>
      <c r="C49" s="1201"/>
      <c r="D49" s="62"/>
      <c r="E49" s="1177" t="s">
        <v>14</v>
      </c>
      <c r="F49" s="1177"/>
      <c r="G49" s="1177"/>
      <c r="H49" s="1177"/>
      <c r="I49" s="1177"/>
      <c r="J49" s="1178"/>
      <c r="K49" s="63">
        <v>24</v>
      </c>
      <c r="L49" s="64">
        <v>26</v>
      </c>
      <c r="M49" s="64">
        <v>35</v>
      </c>
      <c r="N49" s="64">
        <v>45</v>
      </c>
      <c r="O49" s="65">
        <v>46</v>
      </c>
      <c r="P49" s="48"/>
      <c r="Q49" s="48"/>
      <c r="R49" s="48"/>
      <c r="S49" s="48"/>
      <c r="T49" s="48"/>
      <c r="U49" s="48"/>
    </row>
    <row r="50" spans="1:21" ht="30.75" customHeight="1" x14ac:dyDescent="0.15">
      <c r="A50" s="48"/>
      <c r="B50" s="1200"/>
      <c r="C50" s="1201"/>
      <c r="D50" s="62"/>
      <c r="E50" s="1177" t="s">
        <v>15</v>
      </c>
      <c r="F50" s="1177"/>
      <c r="G50" s="1177"/>
      <c r="H50" s="1177"/>
      <c r="I50" s="1177"/>
      <c r="J50" s="1178"/>
      <c r="K50" s="63">
        <v>35</v>
      </c>
      <c r="L50" s="64">
        <v>35</v>
      </c>
      <c r="M50" s="64">
        <v>35</v>
      </c>
      <c r="N50" s="64">
        <v>35</v>
      </c>
      <c r="O50" s="65">
        <v>35</v>
      </c>
      <c r="P50" s="48"/>
      <c r="Q50" s="48"/>
      <c r="R50" s="48"/>
      <c r="S50" s="48"/>
      <c r="T50" s="48"/>
      <c r="U50" s="48"/>
    </row>
    <row r="51" spans="1:21" ht="30.75" customHeight="1" x14ac:dyDescent="0.15">
      <c r="A51" s="48"/>
      <c r="B51" s="1202"/>
      <c r="C51" s="1203"/>
      <c r="D51" s="66"/>
      <c r="E51" s="1177" t="s">
        <v>16</v>
      </c>
      <c r="F51" s="1177"/>
      <c r="G51" s="1177"/>
      <c r="H51" s="1177"/>
      <c r="I51" s="1177"/>
      <c r="J51" s="1178"/>
      <c r="K51" s="63" t="s">
        <v>483</v>
      </c>
      <c r="L51" s="64" t="s">
        <v>483</v>
      </c>
      <c r="M51" s="64" t="s">
        <v>483</v>
      </c>
      <c r="N51" s="64" t="s">
        <v>483</v>
      </c>
      <c r="O51" s="65">
        <v>0</v>
      </c>
      <c r="P51" s="48"/>
      <c r="Q51" s="48"/>
      <c r="R51" s="48"/>
      <c r="S51" s="48"/>
      <c r="T51" s="48"/>
      <c r="U51" s="48"/>
    </row>
    <row r="52" spans="1:21" ht="30.75" customHeight="1" x14ac:dyDescent="0.15">
      <c r="A52" s="48"/>
      <c r="B52" s="1175" t="s">
        <v>17</v>
      </c>
      <c r="C52" s="1176"/>
      <c r="D52" s="66"/>
      <c r="E52" s="1177" t="s">
        <v>18</v>
      </c>
      <c r="F52" s="1177"/>
      <c r="G52" s="1177"/>
      <c r="H52" s="1177"/>
      <c r="I52" s="1177"/>
      <c r="J52" s="1178"/>
      <c r="K52" s="63">
        <v>269</v>
      </c>
      <c r="L52" s="64">
        <v>243</v>
      </c>
      <c r="M52" s="64">
        <v>227</v>
      </c>
      <c r="N52" s="64">
        <v>215</v>
      </c>
      <c r="O52" s="65">
        <v>229</v>
      </c>
      <c r="P52" s="48"/>
      <c r="Q52" s="48"/>
      <c r="R52" s="48"/>
      <c r="S52" s="48"/>
      <c r="T52" s="48"/>
      <c r="U52" s="48"/>
    </row>
    <row r="53" spans="1:21" ht="30.75" customHeight="1" thickBot="1" x14ac:dyDescent="0.2">
      <c r="A53" s="48"/>
      <c r="B53" s="1179" t="s">
        <v>19</v>
      </c>
      <c r="C53" s="1180"/>
      <c r="D53" s="67"/>
      <c r="E53" s="1181" t="s">
        <v>20</v>
      </c>
      <c r="F53" s="1181"/>
      <c r="G53" s="1181"/>
      <c r="H53" s="1181"/>
      <c r="I53" s="1181"/>
      <c r="J53" s="1182"/>
      <c r="K53" s="68">
        <v>179</v>
      </c>
      <c r="L53" s="69">
        <v>193</v>
      </c>
      <c r="M53" s="69">
        <v>206</v>
      </c>
      <c r="N53" s="69">
        <v>246</v>
      </c>
      <c r="O53" s="70">
        <v>217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537</v>
      </c>
      <c r="L57" s="81" t="s">
        <v>538</v>
      </c>
      <c r="M57" s="81" t="s">
        <v>539</v>
      </c>
      <c r="N57" s="81" t="s">
        <v>540</v>
      </c>
      <c r="O57" s="82" t="s">
        <v>541</v>
      </c>
      <c r="P57" s="48"/>
      <c r="Q57" s="48"/>
      <c r="R57" s="48"/>
      <c r="S57" s="48"/>
      <c r="T57" s="48"/>
      <c r="U57" s="48"/>
    </row>
    <row r="58" spans="1:21" ht="31.5" customHeight="1" x14ac:dyDescent="0.15">
      <c r="B58" s="1183" t="s">
        <v>24</v>
      </c>
      <c r="C58" s="1184"/>
      <c r="D58" s="1189" t="s">
        <v>25</v>
      </c>
      <c r="E58" s="1190"/>
      <c r="F58" s="1190"/>
      <c r="G58" s="1190"/>
      <c r="H58" s="1190"/>
      <c r="I58" s="1190"/>
      <c r="J58" s="1191"/>
      <c r="K58" s="83"/>
      <c r="L58" s="84"/>
      <c r="M58" s="84"/>
      <c r="N58" s="84"/>
      <c r="O58" s="85"/>
    </row>
    <row r="59" spans="1:21" ht="31.5" customHeight="1" x14ac:dyDescent="0.15">
      <c r="B59" s="1185"/>
      <c r="C59" s="1186"/>
      <c r="D59" s="1192" t="s">
        <v>26</v>
      </c>
      <c r="E59" s="1193"/>
      <c r="F59" s="1193"/>
      <c r="G59" s="1193"/>
      <c r="H59" s="1193"/>
      <c r="I59" s="1193"/>
      <c r="J59" s="1194"/>
      <c r="K59" s="86"/>
      <c r="L59" s="87"/>
      <c r="M59" s="87"/>
      <c r="N59" s="87"/>
      <c r="O59" s="88"/>
    </row>
    <row r="60" spans="1:21" ht="31.5" customHeight="1" thickBot="1" x14ac:dyDescent="0.2">
      <c r="B60" s="1187"/>
      <c r="C60" s="1188"/>
      <c r="D60" s="1195" t="s">
        <v>27</v>
      </c>
      <c r="E60" s="1196"/>
      <c r="F60" s="1196"/>
      <c r="G60" s="1196"/>
      <c r="H60" s="1196"/>
      <c r="I60" s="1196"/>
      <c r="J60" s="1197"/>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MbXPpBSH/S0/dXFacB0vxn1nsfz1e5+X2T7axOgl5RJc4k0krMejZUlMNdgryKHK2IFSz7kNEjk2agVxpVuaQ==" saltValue="eta3XHR3pSf98emvrCkV2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4" zoomScaleSheetLayoutView="100" workbookViewId="0">
      <selection activeCell="C55" sqref="C55:E55"/>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522</v>
      </c>
      <c r="J40" s="103" t="s">
        <v>523</v>
      </c>
      <c r="K40" s="103" t="s">
        <v>524</v>
      </c>
      <c r="L40" s="103" t="s">
        <v>525</v>
      </c>
      <c r="M40" s="104" t="s">
        <v>526</v>
      </c>
    </row>
    <row r="41" spans="2:13" ht="27.75" customHeight="1" x14ac:dyDescent="0.15">
      <c r="B41" s="1218" t="s">
        <v>30</v>
      </c>
      <c r="C41" s="1219"/>
      <c r="D41" s="105"/>
      <c r="E41" s="1220" t="s">
        <v>31</v>
      </c>
      <c r="F41" s="1220"/>
      <c r="G41" s="1220"/>
      <c r="H41" s="1221"/>
      <c r="I41" s="343">
        <v>3031</v>
      </c>
      <c r="J41" s="344">
        <v>3368</v>
      </c>
      <c r="K41" s="344">
        <v>3217</v>
      </c>
      <c r="L41" s="344">
        <v>3154</v>
      </c>
      <c r="M41" s="345">
        <v>3130</v>
      </c>
    </row>
    <row r="42" spans="2:13" ht="27.75" customHeight="1" x14ac:dyDescent="0.15">
      <c r="B42" s="1208"/>
      <c r="C42" s="1209"/>
      <c r="D42" s="106"/>
      <c r="E42" s="1212" t="s">
        <v>32</v>
      </c>
      <c r="F42" s="1212"/>
      <c r="G42" s="1212"/>
      <c r="H42" s="1213"/>
      <c r="I42" s="346">
        <v>288</v>
      </c>
      <c r="J42" s="347">
        <v>253</v>
      </c>
      <c r="K42" s="347">
        <v>218</v>
      </c>
      <c r="L42" s="347">
        <v>182</v>
      </c>
      <c r="M42" s="348">
        <v>147</v>
      </c>
    </row>
    <row r="43" spans="2:13" ht="27.75" customHeight="1" x14ac:dyDescent="0.15">
      <c r="B43" s="1208"/>
      <c r="C43" s="1209"/>
      <c r="D43" s="106"/>
      <c r="E43" s="1212" t="s">
        <v>33</v>
      </c>
      <c r="F43" s="1212"/>
      <c r="G43" s="1212"/>
      <c r="H43" s="1213"/>
      <c r="I43" s="346">
        <v>342</v>
      </c>
      <c r="J43" s="347">
        <v>370</v>
      </c>
      <c r="K43" s="347">
        <v>402</v>
      </c>
      <c r="L43" s="347">
        <v>443</v>
      </c>
      <c r="M43" s="348">
        <v>452</v>
      </c>
    </row>
    <row r="44" spans="2:13" ht="27.75" customHeight="1" x14ac:dyDescent="0.15">
      <c r="B44" s="1208"/>
      <c r="C44" s="1209"/>
      <c r="D44" s="106"/>
      <c r="E44" s="1212" t="s">
        <v>34</v>
      </c>
      <c r="F44" s="1212"/>
      <c r="G44" s="1212"/>
      <c r="H44" s="1213"/>
      <c r="I44" s="346">
        <v>663</v>
      </c>
      <c r="J44" s="347">
        <v>649</v>
      </c>
      <c r="K44" s="347">
        <v>601</v>
      </c>
      <c r="L44" s="347">
        <v>545</v>
      </c>
      <c r="M44" s="348">
        <v>653</v>
      </c>
    </row>
    <row r="45" spans="2:13" ht="27.75" customHeight="1" x14ac:dyDescent="0.15">
      <c r="B45" s="1208"/>
      <c r="C45" s="1209"/>
      <c r="D45" s="106"/>
      <c r="E45" s="1212" t="s">
        <v>35</v>
      </c>
      <c r="F45" s="1212"/>
      <c r="G45" s="1212"/>
      <c r="H45" s="1213"/>
      <c r="I45" s="346">
        <v>49</v>
      </c>
      <c r="J45" s="347" t="s">
        <v>483</v>
      </c>
      <c r="K45" s="347" t="s">
        <v>483</v>
      </c>
      <c r="L45" s="347">
        <v>65</v>
      </c>
      <c r="M45" s="348" t="s">
        <v>483</v>
      </c>
    </row>
    <row r="46" spans="2:13" ht="27.75" customHeight="1" x14ac:dyDescent="0.15">
      <c r="B46" s="1208"/>
      <c r="C46" s="1209"/>
      <c r="D46" s="107"/>
      <c r="E46" s="1212" t="s">
        <v>36</v>
      </c>
      <c r="F46" s="1212"/>
      <c r="G46" s="1212"/>
      <c r="H46" s="1213"/>
      <c r="I46" s="346" t="s">
        <v>483</v>
      </c>
      <c r="J46" s="347" t="s">
        <v>483</v>
      </c>
      <c r="K46" s="347" t="s">
        <v>483</v>
      </c>
      <c r="L46" s="347" t="s">
        <v>483</v>
      </c>
      <c r="M46" s="348" t="s">
        <v>483</v>
      </c>
    </row>
    <row r="47" spans="2:13" ht="27.75" customHeight="1" x14ac:dyDescent="0.15">
      <c r="B47" s="1208"/>
      <c r="C47" s="1209"/>
      <c r="D47" s="108"/>
      <c r="E47" s="1222" t="s">
        <v>37</v>
      </c>
      <c r="F47" s="1223"/>
      <c r="G47" s="1223"/>
      <c r="H47" s="1224"/>
      <c r="I47" s="346" t="s">
        <v>483</v>
      </c>
      <c r="J47" s="347" t="s">
        <v>483</v>
      </c>
      <c r="K47" s="347" t="s">
        <v>483</v>
      </c>
      <c r="L47" s="347" t="s">
        <v>483</v>
      </c>
      <c r="M47" s="348" t="s">
        <v>483</v>
      </c>
    </row>
    <row r="48" spans="2:13" ht="27.75" customHeight="1" x14ac:dyDescent="0.15">
      <c r="B48" s="1208"/>
      <c r="C48" s="1209"/>
      <c r="D48" s="106"/>
      <c r="E48" s="1212" t="s">
        <v>38</v>
      </c>
      <c r="F48" s="1212"/>
      <c r="G48" s="1212"/>
      <c r="H48" s="1213"/>
      <c r="I48" s="346" t="s">
        <v>483</v>
      </c>
      <c r="J48" s="347" t="s">
        <v>483</v>
      </c>
      <c r="K48" s="347" t="s">
        <v>483</v>
      </c>
      <c r="L48" s="347" t="s">
        <v>483</v>
      </c>
      <c r="M48" s="348" t="s">
        <v>483</v>
      </c>
    </row>
    <row r="49" spans="2:13" ht="27.75" customHeight="1" x14ac:dyDescent="0.15">
      <c r="B49" s="1210"/>
      <c r="C49" s="1211"/>
      <c r="D49" s="106"/>
      <c r="E49" s="1212" t="s">
        <v>39</v>
      </c>
      <c r="F49" s="1212"/>
      <c r="G49" s="1212"/>
      <c r="H49" s="1213"/>
      <c r="I49" s="346" t="s">
        <v>483</v>
      </c>
      <c r="J49" s="347" t="s">
        <v>483</v>
      </c>
      <c r="K49" s="347" t="s">
        <v>483</v>
      </c>
      <c r="L49" s="347" t="s">
        <v>483</v>
      </c>
      <c r="M49" s="348" t="s">
        <v>483</v>
      </c>
    </row>
    <row r="50" spans="2:13" ht="27.75" customHeight="1" x14ac:dyDescent="0.15">
      <c r="B50" s="1206" t="s">
        <v>40</v>
      </c>
      <c r="C50" s="1207"/>
      <c r="D50" s="109"/>
      <c r="E50" s="1212" t="s">
        <v>41</v>
      </c>
      <c r="F50" s="1212"/>
      <c r="G50" s="1212"/>
      <c r="H50" s="1213"/>
      <c r="I50" s="346">
        <v>2683</v>
      </c>
      <c r="J50" s="347">
        <v>3392</v>
      </c>
      <c r="K50" s="347">
        <v>3323</v>
      </c>
      <c r="L50" s="347">
        <v>3160</v>
      </c>
      <c r="M50" s="348">
        <v>2871</v>
      </c>
    </row>
    <row r="51" spans="2:13" ht="27.75" customHeight="1" x14ac:dyDescent="0.15">
      <c r="B51" s="1208"/>
      <c r="C51" s="1209"/>
      <c r="D51" s="106"/>
      <c r="E51" s="1212" t="s">
        <v>42</v>
      </c>
      <c r="F51" s="1212"/>
      <c r="G51" s="1212"/>
      <c r="H51" s="1213"/>
      <c r="I51" s="346">
        <v>32</v>
      </c>
      <c r="J51" s="347">
        <v>30</v>
      </c>
      <c r="K51" s="347">
        <v>27</v>
      </c>
      <c r="L51" s="347" t="s">
        <v>483</v>
      </c>
      <c r="M51" s="348" t="s">
        <v>483</v>
      </c>
    </row>
    <row r="52" spans="2:13" ht="27.75" customHeight="1" x14ac:dyDescent="0.15">
      <c r="B52" s="1210"/>
      <c r="C52" s="1211"/>
      <c r="D52" s="106"/>
      <c r="E52" s="1212" t="s">
        <v>43</v>
      </c>
      <c r="F52" s="1212"/>
      <c r="G52" s="1212"/>
      <c r="H52" s="1213"/>
      <c r="I52" s="346">
        <v>2487</v>
      </c>
      <c r="J52" s="347">
        <v>2393</v>
      </c>
      <c r="K52" s="347">
        <v>2231</v>
      </c>
      <c r="L52" s="347">
        <v>2297</v>
      </c>
      <c r="M52" s="348">
        <v>2273</v>
      </c>
    </row>
    <row r="53" spans="2:13" ht="27.75" customHeight="1" thickBot="1" x14ac:dyDescent="0.2">
      <c r="B53" s="1214" t="s">
        <v>19</v>
      </c>
      <c r="C53" s="1215"/>
      <c r="D53" s="110"/>
      <c r="E53" s="1216" t="s">
        <v>44</v>
      </c>
      <c r="F53" s="1216"/>
      <c r="G53" s="1216"/>
      <c r="H53" s="1217"/>
      <c r="I53" s="349">
        <v>-828</v>
      </c>
      <c r="J53" s="350">
        <v>-1175</v>
      </c>
      <c r="K53" s="350">
        <v>-1144</v>
      </c>
      <c r="L53" s="350">
        <v>-1068</v>
      </c>
      <c r="M53" s="351">
        <v>-763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8AJSXOMxKT1HPqcbDvuSTk1VJ2yDl3P0WiwO/OU+HSJ3PMpUR+clYwMuPr1RKC3NLt+P8VwTmi4+tmFlfnafDw==" saltValue="P2sG2QBaXkP/crS8ZORl7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55" sqref="C55:E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524</v>
      </c>
      <c r="G54" s="119" t="s">
        <v>525</v>
      </c>
      <c r="H54" s="120" t="s">
        <v>526</v>
      </c>
    </row>
    <row r="55" spans="2:8" ht="52.5" customHeight="1" x14ac:dyDescent="0.15">
      <c r="B55" s="121"/>
      <c r="C55" s="1233" t="s">
        <v>46</v>
      </c>
      <c r="D55" s="1233"/>
      <c r="E55" s="1234"/>
      <c r="F55" s="352">
        <v>927</v>
      </c>
      <c r="G55" s="352">
        <v>805</v>
      </c>
      <c r="H55" s="353">
        <v>654</v>
      </c>
    </row>
    <row r="56" spans="2:8" ht="52.5" customHeight="1" x14ac:dyDescent="0.15">
      <c r="B56" s="122"/>
      <c r="C56" s="1235" t="s">
        <v>47</v>
      </c>
      <c r="D56" s="1235"/>
      <c r="E56" s="1236"/>
      <c r="F56" s="354">
        <v>189</v>
      </c>
      <c r="G56" s="354">
        <v>179</v>
      </c>
      <c r="H56" s="355">
        <v>141</v>
      </c>
    </row>
    <row r="57" spans="2:8" ht="53.25" customHeight="1" x14ac:dyDescent="0.15">
      <c r="B57" s="122"/>
      <c r="C57" s="1237" t="s">
        <v>48</v>
      </c>
      <c r="D57" s="1237"/>
      <c r="E57" s="1238"/>
      <c r="F57" s="356">
        <v>3198</v>
      </c>
      <c r="G57" s="356">
        <v>2322</v>
      </c>
      <c r="H57" s="357">
        <v>2361</v>
      </c>
    </row>
    <row r="58" spans="2:8" ht="45.75" customHeight="1" x14ac:dyDescent="0.15">
      <c r="B58" s="123"/>
      <c r="C58" s="1225" t="s">
        <v>556</v>
      </c>
      <c r="D58" s="1226"/>
      <c r="E58" s="1227"/>
      <c r="F58" s="358">
        <v>776</v>
      </c>
      <c r="G58" s="358">
        <v>779</v>
      </c>
      <c r="H58" s="359">
        <v>772</v>
      </c>
    </row>
    <row r="59" spans="2:8" ht="45.75" customHeight="1" x14ac:dyDescent="0.15">
      <c r="B59" s="123"/>
      <c r="C59" s="1225" t="s">
        <v>557</v>
      </c>
      <c r="D59" s="1226"/>
      <c r="E59" s="1227"/>
      <c r="F59" s="358">
        <v>1664</v>
      </c>
      <c r="G59" s="358">
        <v>312</v>
      </c>
      <c r="H59" s="359">
        <v>389</v>
      </c>
    </row>
    <row r="60" spans="2:8" ht="45.75" customHeight="1" x14ac:dyDescent="0.15">
      <c r="B60" s="123"/>
      <c r="C60" s="1225" t="s">
        <v>558</v>
      </c>
      <c r="D60" s="1226"/>
      <c r="E60" s="1227"/>
      <c r="F60" s="358">
        <v>306</v>
      </c>
      <c r="G60" s="358">
        <v>306</v>
      </c>
      <c r="H60" s="359">
        <v>306</v>
      </c>
    </row>
    <row r="61" spans="2:8" ht="45.75" customHeight="1" x14ac:dyDescent="0.15">
      <c r="B61" s="123"/>
      <c r="C61" s="1225" t="s">
        <v>555</v>
      </c>
      <c r="D61" s="1226"/>
      <c r="E61" s="1227"/>
      <c r="F61" s="358">
        <v>166</v>
      </c>
      <c r="G61" s="358">
        <v>169</v>
      </c>
      <c r="H61" s="359">
        <v>164</v>
      </c>
    </row>
    <row r="62" spans="2:8" ht="45.75" customHeight="1" thickBot="1" x14ac:dyDescent="0.2">
      <c r="B62" s="124"/>
      <c r="C62" s="1228" t="s">
        <v>559</v>
      </c>
      <c r="D62" s="1229"/>
      <c r="E62" s="1230"/>
      <c r="F62" s="360">
        <v>133</v>
      </c>
      <c r="G62" s="360">
        <v>133</v>
      </c>
      <c r="H62" s="361">
        <v>133</v>
      </c>
    </row>
    <row r="63" spans="2:8" ht="52.5" customHeight="1" thickBot="1" x14ac:dyDescent="0.2">
      <c r="B63" s="125"/>
      <c r="C63" s="1231" t="s">
        <v>49</v>
      </c>
      <c r="D63" s="1231"/>
      <c r="E63" s="1232"/>
      <c r="F63" s="362">
        <v>4315</v>
      </c>
      <c r="G63" s="362">
        <v>3306</v>
      </c>
      <c r="H63" s="363">
        <v>3156</v>
      </c>
    </row>
    <row r="64" spans="2:8" x14ac:dyDescent="0.15"/>
  </sheetData>
  <sheetProtection algorithmName="SHA-512" hashValue="xU/3XnqSDUy3p2ghG+Va/KJyPFXp0frp02GjzfkcgFcQN3sPkceCY4b0meVd/kORx2OWKSwVErJFNC8xyMYGdA==" saltValue="WQgnn2dJzNh9BVvaKtje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2AFA-67E1-4A10-B14E-B099BA47F69E}">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15"/>
  <cols>
    <col min="1" max="1" width="6.375" style="1241" customWidth="1"/>
    <col min="2" max="107" width="2.5" style="1241" customWidth="1"/>
    <col min="108" max="108" width="6.125" style="1248" customWidth="1"/>
    <col min="109" max="109" width="5.875" style="1247" customWidth="1"/>
    <col min="110" max="16384" width="8.625" style="1241" hidden="1"/>
  </cols>
  <sheetData>
    <row r="1" spans="1:109" ht="42.75" customHeight="1" x14ac:dyDescent="0.15">
      <c r="A1" s="1239"/>
      <c r="B1" s="1240"/>
      <c r="DD1" s="1241"/>
      <c r="DE1" s="1241"/>
    </row>
    <row r="2" spans="1:109" ht="25.5" customHeight="1" x14ac:dyDescent="0.15">
      <c r="A2" s="1242"/>
      <c r="C2" s="1242"/>
      <c r="O2" s="1242"/>
      <c r="P2" s="1242"/>
      <c r="Q2" s="1242"/>
      <c r="R2" s="1242"/>
      <c r="S2" s="1242"/>
      <c r="T2" s="1242"/>
      <c r="U2" s="1242"/>
      <c r="V2" s="1242"/>
      <c r="W2" s="1242"/>
      <c r="X2" s="1242"/>
      <c r="Y2" s="1242"/>
      <c r="Z2" s="1242"/>
      <c r="AA2" s="1242"/>
      <c r="AB2" s="1242"/>
      <c r="AC2" s="1242"/>
      <c r="AD2" s="1242"/>
      <c r="AE2" s="1242"/>
      <c r="AF2" s="1242"/>
      <c r="AG2" s="1242"/>
      <c r="AH2" s="1242"/>
      <c r="AI2" s="1242"/>
      <c r="AU2" s="1242"/>
      <c r="BG2" s="1242"/>
      <c r="BS2" s="1242"/>
      <c r="CE2" s="1242"/>
      <c r="CQ2" s="1242"/>
      <c r="DD2" s="1241"/>
      <c r="DE2" s="1241"/>
    </row>
    <row r="3" spans="1:109" ht="25.5" customHeight="1" x14ac:dyDescent="0.15">
      <c r="A3" s="1242"/>
      <c r="C3" s="1242"/>
      <c r="O3" s="1242"/>
      <c r="P3" s="1242"/>
      <c r="Q3" s="1242"/>
      <c r="R3" s="1242"/>
      <c r="S3" s="1242"/>
      <c r="T3" s="1242"/>
      <c r="U3" s="1242"/>
      <c r="V3" s="1242"/>
      <c r="W3" s="1242"/>
      <c r="X3" s="1242"/>
      <c r="Y3" s="1242"/>
      <c r="Z3" s="1242"/>
      <c r="AA3" s="1242"/>
      <c r="AB3" s="1242"/>
      <c r="AC3" s="1242"/>
      <c r="AD3" s="1242"/>
      <c r="AE3" s="1242"/>
      <c r="AF3" s="1242"/>
      <c r="AG3" s="1242"/>
      <c r="AH3" s="1242"/>
      <c r="AI3" s="1242"/>
      <c r="AU3" s="1242"/>
      <c r="BG3" s="1242"/>
      <c r="BS3" s="1242"/>
      <c r="CE3" s="1242"/>
      <c r="CQ3" s="1242"/>
      <c r="DD3" s="1241"/>
      <c r="DE3" s="1241"/>
    </row>
    <row r="4" spans="1:109" s="247" customFormat="1" x14ac:dyDescent="0.15">
      <c r="A4" s="1242"/>
      <c r="B4" s="1242"/>
      <c r="C4" s="1242"/>
      <c r="D4" s="1242"/>
      <c r="E4" s="1242"/>
      <c r="F4" s="1242"/>
      <c r="G4" s="1242"/>
      <c r="H4" s="1242"/>
      <c r="I4" s="1242"/>
      <c r="J4" s="1242"/>
      <c r="K4" s="1242"/>
      <c r="L4" s="1242"/>
      <c r="M4" s="1242"/>
      <c r="N4" s="1242"/>
      <c r="O4" s="1242"/>
      <c r="P4" s="1242"/>
      <c r="Q4" s="1242"/>
      <c r="R4" s="1242"/>
      <c r="S4" s="1242"/>
      <c r="T4" s="1242"/>
      <c r="U4" s="1242"/>
      <c r="V4" s="1242"/>
      <c r="W4" s="1242"/>
      <c r="X4" s="1242"/>
      <c r="Y4" s="1242"/>
      <c r="Z4" s="1242"/>
      <c r="AA4" s="1242"/>
      <c r="AB4" s="1242"/>
      <c r="AC4" s="1242"/>
      <c r="AD4" s="1242"/>
      <c r="AE4" s="1242"/>
      <c r="AF4" s="1242"/>
      <c r="AG4" s="1242"/>
      <c r="AH4" s="1242"/>
      <c r="AI4" s="1242"/>
      <c r="AJ4" s="1242"/>
      <c r="AK4" s="1242"/>
      <c r="AL4" s="1242"/>
      <c r="AM4" s="1242"/>
      <c r="AN4" s="1242"/>
      <c r="AO4" s="1242"/>
      <c r="AP4" s="1242"/>
      <c r="AQ4" s="1242"/>
      <c r="AR4" s="1242"/>
      <c r="AS4" s="1242"/>
      <c r="AT4" s="1242"/>
      <c r="AU4" s="1242"/>
      <c r="AV4" s="1242"/>
      <c r="AW4" s="1242"/>
      <c r="AX4" s="1242"/>
      <c r="AY4" s="1242"/>
      <c r="AZ4" s="1242"/>
      <c r="BA4" s="1242"/>
      <c r="BB4" s="1242"/>
      <c r="BC4" s="1242"/>
      <c r="BD4" s="1242"/>
      <c r="BE4" s="1242"/>
      <c r="BF4" s="1242"/>
      <c r="BG4" s="1242"/>
      <c r="BH4" s="1242"/>
      <c r="BI4" s="1242"/>
      <c r="BJ4" s="1242"/>
      <c r="BK4" s="1242"/>
      <c r="BL4" s="1242"/>
      <c r="BM4" s="1242"/>
      <c r="BN4" s="1242"/>
      <c r="BO4" s="1242"/>
      <c r="BP4" s="1242"/>
      <c r="BQ4" s="1242"/>
      <c r="BR4" s="1242"/>
      <c r="BS4" s="1242"/>
      <c r="BT4" s="1242"/>
      <c r="BU4" s="1242"/>
      <c r="BV4" s="1242"/>
      <c r="BW4" s="1242"/>
      <c r="BX4" s="1242"/>
      <c r="BY4" s="1242"/>
      <c r="BZ4" s="1242"/>
      <c r="CA4" s="1242"/>
      <c r="CB4" s="1242"/>
      <c r="CC4" s="1242"/>
      <c r="CD4" s="1242"/>
      <c r="CE4" s="1242"/>
      <c r="CF4" s="1242"/>
      <c r="CG4" s="1242"/>
      <c r="CH4" s="1242"/>
      <c r="CI4" s="1242"/>
      <c r="CJ4" s="1242"/>
      <c r="CK4" s="1242"/>
      <c r="CL4" s="1242"/>
      <c r="CM4" s="1242"/>
      <c r="CN4" s="1242"/>
      <c r="CO4" s="1242"/>
      <c r="CP4" s="1242"/>
      <c r="CQ4" s="1242"/>
      <c r="CR4" s="1242"/>
      <c r="CS4" s="1242"/>
      <c r="CT4" s="1242"/>
      <c r="CU4" s="1242"/>
      <c r="CV4" s="1242"/>
      <c r="CW4" s="1242"/>
      <c r="CX4" s="1242"/>
      <c r="CY4" s="1242"/>
      <c r="CZ4" s="1242"/>
      <c r="DA4" s="1242"/>
      <c r="DB4" s="1242"/>
      <c r="DC4" s="1242"/>
      <c r="DD4" s="1242"/>
      <c r="DE4" s="1242"/>
    </row>
    <row r="5" spans="1:109" s="247" customFormat="1" x14ac:dyDescent="0.15">
      <c r="A5" s="1242"/>
      <c r="B5" s="1242"/>
      <c r="C5" s="1242"/>
      <c r="D5" s="1242"/>
      <c r="E5" s="1242"/>
      <c r="F5" s="1242"/>
      <c r="G5" s="1242"/>
      <c r="H5" s="1242"/>
      <c r="I5" s="1242"/>
      <c r="J5" s="1242"/>
      <c r="K5" s="1242"/>
      <c r="L5" s="1242"/>
      <c r="M5" s="1242"/>
      <c r="N5" s="1242"/>
      <c r="O5" s="1242"/>
      <c r="P5" s="1242"/>
      <c r="Q5" s="1242"/>
      <c r="R5" s="1242"/>
      <c r="S5" s="1242"/>
      <c r="T5" s="1242"/>
      <c r="U5" s="1242"/>
      <c r="V5" s="1242"/>
      <c r="W5" s="1242"/>
      <c r="X5" s="1242"/>
      <c r="Y5" s="1242"/>
      <c r="Z5" s="1242"/>
      <c r="AA5" s="1242"/>
      <c r="AB5" s="1242"/>
      <c r="AC5" s="1242"/>
      <c r="AD5" s="1242"/>
      <c r="AE5" s="1242"/>
      <c r="AF5" s="1242"/>
      <c r="AG5" s="1242"/>
      <c r="AH5" s="1242"/>
      <c r="AI5" s="1242"/>
      <c r="AJ5" s="1242"/>
      <c r="AK5" s="1242"/>
      <c r="AL5" s="1242"/>
      <c r="AM5" s="1242"/>
      <c r="AN5" s="1242"/>
      <c r="AO5" s="1242"/>
      <c r="AP5" s="1242"/>
      <c r="AQ5" s="1242"/>
      <c r="AR5" s="1242"/>
      <c r="AS5" s="1242"/>
      <c r="AT5" s="1242"/>
      <c r="AU5" s="1242"/>
      <c r="AV5" s="1242"/>
      <c r="AW5" s="1242"/>
      <c r="AX5" s="1242"/>
      <c r="AY5" s="1242"/>
      <c r="AZ5" s="1242"/>
      <c r="BA5" s="1242"/>
      <c r="BB5" s="1242"/>
      <c r="BC5" s="1242"/>
      <c r="BD5" s="1242"/>
      <c r="BE5" s="1242"/>
      <c r="BF5" s="1242"/>
      <c r="BG5" s="1242"/>
      <c r="BH5" s="1242"/>
      <c r="BI5" s="1242"/>
      <c r="BJ5" s="1242"/>
      <c r="BK5" s="1242"/>
      <c r="BL5" s="1242"/>
      <c r="BM5" s="1242"/>
      <c r="BN5" s="1242"/>
      <c r="BO5" s="1242"/>
      <c r="BP5" s="1242"/>
      <c r="BQ5" s="1242"/>
      <c r="BR5" s="1242"/>
      <c r="BS5" s="1242"/>
      <c r="BT5" s="1242"/>
      <c r="BU5" s="1242"/>
      <c r="BV5" s="1242"/>
      <c r="BW5" s="1242"/>
      <c r="BX5" s="1242"/>
      <c r="BY5" s="1242"/>
      <c r="BZ5" s="1242"/>
      <c r="CA5" s="1242"/>
      <c r="CB5" s="1242"/>
      <c r="CC5" s="1242"/>
      <c r="CD5" s="1242"/>
      <c r="CE5" s="1242"/>
      <c r="CF5" s="1242"/>
      <c r="CG5" s="1242"/>
      <c r="CH5" s="1242"/>
      <c r="CI5" s="1242"/>
      <c r="CJ5" s="1242"/>
      <c r="CK5" s="1242"/>
      <c r="CL5" s="1242"/>
      <c r="CM5" s="1242"/>
      <c r="CN5" s="1242"/>
      <c r="CO5" s="1242"/>
      <c r="CP5" s="1242"/>
      <c r="CQ5" s="1242"/>
      <c r="CR5" s="1242"/>
      <c r="CS5" s="1242"/>
      <c r="CT5" s="1242"/>
      <c r="CU5" s="1242"/>
      <c r="CV5" s="1242"/>
      <c r="CW5" s="1242"/>
      <c r="CX5" s="1242"/>
      <c r="CY5" s="1242"/>
      <c r="CZ5" s="1242"/>
      <c r="DA5" s="1242"/>
      <c r="DB5" s="1242"/>
      <c r="DC5" s="1242"/>
      <c r="DD5" s="1242"/>
      <c r="DE5" s="1242"/>
    </row>
    <row r="6" spans="1:109" s="247" customFormat="1" x14ac:dyDescent="0.15">
      <c r="A6" s="1242"/>
      <c r="B6" s="1242"/>
      <c r="C6" s="1242"/>
      <c r="D6" s="1242"/>
      <c r="E6" s="1242"/>
      <c r="F6" s="1242"/>
      <c r="G6" s="1242"/>
      <c r="H6" s="1242"/>
      <c r="I6" s="1242"/>
      <c r="J6" s="1242"/>
      <c r="K6" s="1242"/>
      <c r="L6" s="1242"/>
      <c r="M6" s="1242"/>
      <c r="N6" s="1242"/>
      <c r="O6" s="1242"/>
      <c r="P6" s="1242"/>
      <c r="Q6" s="1242"/>
      <c r="R6" s="1242"/>
      <c r="S6" s="1242"/>
      <c r="T6" s="1242"/>
      <c r="U6" s="1242"/>
      <c r="V6" s="1242"/>
      <c r="W6" s="1242"/>
      <c r="X6" s="1242"/>
      <c r="Y6" s="1242"/>
      <c r="Z6" s="1242"/>
      <c r="AA6" s="1242"/>
      <c r="AB6" s="1242"/>
      <c r="AC6" s="1242"/>
      <c r="AD6" s="1242"/>
      <c r="AE6" s="1242"/>
      <c r="AF6" s="1242"/>
      <c r="AG6" s="1242"/>
      <c r="AH6" s="1242"/>
      <c r="AI6" s="1242"/>
      <c r="AJ6" s="1242"/>
      <c r="AK6" s="1242"/>
      <c r="AL6" s="1242"/>
      <c r="AM6" s="1242"/>
      <c r="AN6" s="1242"/>
      <c r="AO6" s="1242"/>
      <c r="AP6" s="1242"/>
      <c r="AQ6" s="1242"/>
      <c r="AR6" s="1242"/>
      <c r="AS6" s="1242"/>
      <c r="AT6" s="1242"/>
      <c r="AU6" s="1242"/>
      <c r="AV6" s="1242"/>
      <c r="AW6" s="1242"/>
      <c r="AX6" s="1242"/>
      <c r="AY6" s="1242"/>
      <c r="AZ6" s="1242"/>
      <c r="BA6" s="1242"/>
      <c r="BB6" s="1242"/>
      <c r="BC6" s="1242"/>
      <c r="BD6" s="1242"/>
      <c r="BE6" s="1242"/>
      <c r="BF6" s="1242"/>
      <c r="BG6" s="1242"/>
      <c r="BH6" s="1242"/>
      <c r="BI6" s="1242"/>
      <c r="BJ6" s="1242"/>
      <c r="BK6" s="1242"/>
      <c r="BL6" s="1242"/>
      <c r="BM6" s="1242"/>
      <c r="BN6" s="1242"/>
      <c r="BO6" s="1242"/>
      <c r="BP6" s="1242"/>
      <c r="BQ6" s="1242"/>
      <c r="BR6" s="1242"/>
      <c r="BS6" s="1242"/>
      <c r="BT6" s="1242"/>
      <c r="BU6" s="1242"/>
      <c r="BV6" s="1242"/>
      <c r="BW6" s="1242"/>
      <c r="BX6" s="1242"/>
      <c r="BY6" s="1242"/>
      <c r="BZ6" s="1242"/>
      <c r="CA6" s="1242"/>
      <c r="CB6" s="1242"/>
      <c r="CC6" s="1242"/>
      <c r="CD6" s="1242"/>
      <c r="CE6" s="1242"/>
      <c r="CF6" s="1242"/>
      <c r="CG6" s="1242"/>
      <c r="CH6" s="1242"/>
      <c r="CI6" s="1242"/>
      <c r="CJ6" s="1242"/>
      <c r="CK6" s="1242"/>
      <c r="CL6" s="1242"/>
      <c r="CM6" s="1242"/>
      <c r="CN6" s="1242"/>
      <c r="CO6" s="1242"/>
      <c r="CP6" s="1242"/>
      <c r="CQ6" s="1242"/>
      <c r="CR6" s="1242"/>
      <c r="CS6" s="1242"/>
      <c r="CT6" s="1242"/>
      <c r="CU6" s="1242"/>
      <c r="CV6" s="1242"/>
      <c r="CW6" s="1242"/>
      <c r="CX6" s="1242"/>
      <c r="CY6" s="1242"/>
      <c r="CZ6" s="1242"/>
      <c r="DA6" s="1242"/>
      <c r="DB6" s="1242"/>
      <c r="DC6" s="1242"/>
      <c r="DD6" s="1242"/>
      <c r="DE6" s="1242"/>
    </row>
    <row r="7" spans="1:109" s="247" customFormat="1" x14ac:dyDescent="0.15">
      <c r="A7" s="1242"/>
      <c r="B7" s="1242"/>
      <c r="C7" s="1242"/>
      <c r="D7" s="1242"/>
      <c r="E7" s="1242"/>
      <c r="F7" s="1242"/>
      <c r="G7" s="1242"/>
      <c r="H7" s="1242"/>
      <c r="I7" s="1242"/>
      <c r="J7" s="1242"/>
      <c r="K7" s="1242"/>
      <c r="L7" s="1242"/>
      <c r="M7" s="1242"/>
      <c r="N7" s="1242"/>
      <c r="O7" s="1242"/>
      <c r="P7" s="1242"/>
      <c r="Q7" s="1242"/>
      <c r="R7" s="1242"/>
      <c r="S7" s="1242"/>
      <c r="T7" s="1242"/>
      <c r="U7" s="1242"/>
      <c r="V7" s="1242"/>
      <c r="W7" s="1242"/>
      <c r="X7" s="1242"/>
      <c r="Y7" s="1242"/>
      <c r="Z7" s="1242"/>
      <c r="AA7" s="1242"/>
      <c r="AB7" s="1242"/>
      <c r="AC7" s="1242"/>
      <c r="AD7" s="1242"/>
      <c r="AE7" s="1242"/>
      <c r="AF7" s="1242"/>
      <c r="AG7" s="1242"/>
      <c r="AH7" s="1242"/>
      <c r="AI7" s="1242"/>
      <c r="AJ7" s="1242"/>
      <c r="AK7" s="1242"/>
      <c r="AL7" s="1242"/>
      <c r="AM7" s="1242"/>
      <c r="AN7" s="1242"/>
      <c r="AO7" s="1242"/>
      <c r="AP7" s="1242"/>
      <c r="AQ7" s="1242"/>
      <c r="AR7" s="1242"/>
      <c r="AS7" s="1242"/>
      <c r="AT7" s="1242"/>
      <c r="AU7" s="1242"/>
      <c r="AV7" s="1242"/>
      <c r="AW7" s="1242"/>
      <c r="AX7" s="1242"/>
      <c r="AY7" s="1242"/>
      <c r="AZ7" s="1242"/>
      <c r="BA7" s="1242"/>
      <c r="BB7" s="1242"/>
      <c r="BC7" s="1242"/>
      <c r="BD7" s="1242"/>
      <c r="BE7" s="1242"/>
      <c r="BF7" s="1242"/>
      <c r="BG7" s="1242"/>
      <c r="BH7" s="1242"/>
      <c r="BI7" s="1242"/>
      <c r="BJ7" s="1242"/>
      <c r="BK7" s="1242"/>
      <c r="BL7" s="1242"/>
      <c r="BM7" s="1242"/>
      <c r="BN7" s="1242"/>
      <c r="BO7" s="1242"/>
      <c r="BP7" s="1242"/>
      <c r="BQ7" s="1242"/>
      <c r="BR7" s="1242"/>
      <c r="BS7" s="1242"/>
      <c r="BT7" s="1242"/>
      <c r="BU7" s="1242"/>
      <c r="BV7" s="1242"/>
      <c r="BW7" s="1242"/>
      <c r="BX7" s="1242"/>
      <c r="BY7" s="1242"/>
      <c r="BZ7" s="1242"/>
      <c r="CA7" s="1242"/>
      <c r="CB7" s="1242"/>
      <c r="CC7" s="1242"/>
      <c r="CD7" s="1242"/>
      <c r="CE7" s="1242"/>
      <c r="CF7" s="1242"/>
      <c r="CG7" s="1242"/>
      <c r="CH7" s="1242"/>
      <c r="CI7" s="1242"/>
      <c r="CJ7" s="1242"/>
      <c r="CK7" s="1242"/>
      <c r="CL7" s="1242"/>
      <c r="CM7" s="1242"/>
      <c r="CN7" s="1242"/>
      <c r="CO7" s="1242"/>
      <c r="CP7" s="1242"/>
      <c r="CQ7" s="1242"/>
      <c r="CR7" s="1242"/>
      <c r="CS7" s="1242"/>
      <c r="CT7" s="1242"/>
      <c r="CU7" s="1242"/>
      <c r="CV7" s="1242"/>
      <c r="CW7" s="1242"/>
      <c r="CX7" s="1242"/>
      <c r="CY7" s="1242"/>
      <c r="CZ7" s="1242"/>
      <c r="DA7" s="1242"/>
      <c r="DB7" s="1242"/>
      <c r="DC7" s="1242"/>
      <c r="DD7" s="1242"/>
      <c r="DE7" s="1242"/>
    </row>
    <row r="8" spans="1:109" s="247" customFormat="1" x14ac:dyDescent="0.15">
      <c r="A8" s="1242"/>
      <c r="B8" s="1242"/>
      <c r="C8" s="1242"/>
      <c r="D8" s="1242"/>
      <c r="E8" s="1242"/>
      <c r="F8" s="1242"/>
      <c r="G8" s="1242"/>
      <c r="H8" s="1242"/>
      <c r="I8" s="1242"/>
      <c r="J8" s="1242"/>
      <c r="K8" s="1242"/>
      <c r="L8" s="1242"/>
      <c r="M8" s="1242"/>
      <c r="N8" s="1242"/>
      <c r="O8" s="1242"/>
      <c r="P8" s="1242"/>
      <c r="Q8" s="1242"/>
      <c r="R8" s="1242"/>
      <c r="S8" s="1242"/>
      <c r="T8" s="1242"/>
      <c r="U8" s="1242"/>
      <c r="V8" s="1242"/>
      <c r="W8" s="1242"/>
      <c r="X8" s="1242"/>
      <c r="Y8" s="1242"/>
      <c r="Z8" s="1242"/>
      <c r="AA8" s="1242"/>
      <c r="AB8" s="1242"/>
      <c r="AC8" s="1242"/>
      <c r="AD8" s="1242"/>
      <c r="AE8" s="1242"/>
      <c r="AF8" s="1242"/>
      <c r="AG8" s="1242"/>
      <c r="AH8" s="1242"/>
      <c r="AI8" s="1242"/>
      <c r="AJ8" s="1242"/>
      <c r="AK8" s="1242"/>
      <c r="AL8" s="1242"/>
      <c r="AM8" s="1242"/>
      <c r="AN8" s="1242"/>
      <c r="AO8" s="1242"/>
      <c r="AP8" s="1242"/>
      <c r="AQ8" s="1242"/>
      <c r="AR8" s="1242"/>
      <c r="AS8" s="1242"/>
      <c r="AT8" s="1242"/>
      <c r="AU8" s="1242"/>
      <c r="AV8" s="1242"/>
      <c r="AW8" s="1242"/>
      <c r="AX8" s="1242"/>
      <c r="AY8" s="1242"/>
      <c r="AZ8" s="1242"/>
      <c r="BA8" s="1242"/>
      <c r="BB8" s="1242"/>
      <c r="BC8" s="1242"/>
      <c r="BD8" s="1242"/>
      <c r="BE8" s="1242"/>
      <c r="BF8" s="1242"/>
      <c r="BG8" s="1242"/>
      <c r="BH8" s="1242"/>
      <c r="BI8" s="1242"/>
      <c r="BJ8" s="1242"/>
      <c r="BK8" s="1242"/>
      <c r="BL8" s="1242"/>
      <c r="BM8" s="1242"/>
      <c r="BN8" s="1242"/>
      <c r="BO8" s="1242"/>
      <c r="BP8" s="1242"/>
      <c r="BQ8" s="1242"/>
      <c r="BR8" s="1242"/>
      <c r="BS8" s="1242"/>
      <c r="BT8" s="1242"/>
      <c r="BU8" s="1242"/>
      <c r="BV8" s="1242"/>
      <c r="BW8" s="1242"/>
      <c r="BX8" s="1242"/>
      <c r="BY8" s="1242"/>
      <c r="BZ8" s="1242"/>
      <c r="CA8" s="1242"/>
      <c r="CB8" s="1242"/>
      <c r="CC8" s="1242"/>
      <c r="CD8" s="1242"/>
      <c r="CE8" s="1242"/>
      <c r="CF8" s="1242"/>
      <c r="CG8" s="1242"/>
      <c r="CH8" s="1242"/>
      <c r="CI8" s="1242"/>
      <c r="CJ8" s="1242"/>
      <c r="CK8" s="1242"/>
      <c r="CL8" s="1242"/>
      <c r="CM8" s="1242"/>
      <c r="CN8" s="1242"/>
      <c r="CO8" s="1242"/>
      <c r="CP8" s="1242"/>
      <c r="CQ8" s="1242"/>
      <c r="CR8" s="1242"/>
      <c r="CS8" s="1242"/>
      <c r="CT8" s="1242"/>
      <c r="CU8" s="1242"/>
      <c r="CV8" s="1242"/>
      <c r="CW8" s="1242"/>
      <c r="CX8" s="1242"/>
      <c r="CY8" s="1242"/>
      <c r="CZ8" s="1242"/>
      <c r="DA8" s="1242"/>
      <c r="DB8" s="1242"/>
      <c r="DC8" s="1242"/>
      <c r="DD8" s="1242"/>
      <c r="DE8" s="1242"/>
    </row>
    <row r="9" spans="1:109" s="247" customFormat="1" x14ac:dyDescent="0.15">
      <c r="A9" s="1242"/>
      <c r="B9" s="1242"/>
      <c r="C9" s="1242"/>
      <c r="D9" s="1242"/>
      <c r="E9" s="1242"/>
      <c r="F9" s="1242"/>
      <c r="G9" s="1242"/>
      <c r="H9" s="1242"/>
      <c r="I9" s="1242"/>
      <c r="J9" s="1242"/>
      <c r="K9" s="1242"/>
      <c r="L9" s="1242"/>
      <c r="M9" s="1242"/>
      <c r="N9" s="1242"/>
      <c r="O9" s="1242"/>
      <c r="P9" s="1242"/>
      <c r="Q9" s="1242"/>
      <c r="R9" s="1242"/>
      <c r="S9" s="1242"/>
      <c r="T9" s="1242"/>
      <c r="U9" s="1242"/>
      <c r="V9" s="1242"/>
      <c r="W9" s="1242"/>
      <c r="X9" s="1242"/>
      <c r="Y9" s="1242"/>
      <c r="Z9" s="1242"/>
      <c r="AA9" s="1242"/>
      <c r="AB9" s="1242"/>
      <c r="AC9" s="1242"/>
      <c r="AD9" s="1242"/>
      <c r="AE9" s="1242"/>
      <c r="AF9" s="1242"/>
      <c r="AG9" s="1242"/>
      <c r="AH9" s="1242"/>
      <c r="AI9" s="1242"/>
      <c r="AJ9" s="1242"/>
      <c r="AK9" s="1242"/>
      <c r="AL9" s="1242"/>
      <c r="AM9" s="1242"/>
      <c r="AN9" s="1242"/>
      <c r="AO9" s="1242"/>
      <c r="AP9" s="1242"/>
      <c r="AQ9" s="1242"/>
      <c r="AR9" s="1242"/>
      <c r="AS9" s="1242"/>
      <c r="AT9" s="1242"/>
      <c r="AU9" s="1242"/>
      <c r="AV9" s="1242"/>
      <c r="AW9" s="1242"/>
      <c r="AX9" s="1242"/>
      <c r="AY9" s="1242"/>
      <c r="AZ9" s="1242"/>
      <c r="BA9" s="1242"/>
      <c r="BB9" s="1242"/>
      <c r="BC9" s="1242"/>
      <c r="BD9" s="1242"/>
      <c r="BE9" s="1242"/>
      <c r="BF9" s="1242"/>
      <c r="BG9" s="1242"/>
      <c r="BH9" s="1242"/>
      <c r="BI9" s="1242"/>
      <c r="BJ9" s="1242"/>
      <c r="BK9" s="1242"/>
      <c r="BL9" s="1242"/>
      <c r="BM9" s="1242"/>
      <c r="BN9" s="1242"/>
      <c r="BO9" s="1242"/>
      <c r="BP9" s="1242"/>
      <c r="BQ9" s="1242"/>
      <c r="BR9" s="1242"/>
      <c r="BS9" s="1242"/>
      <c r="BT9" s="1242"/>
      <c r="BU9" s="1242"/>
      <c r="BV9" s="1242"/>
      <c r="BW9" s="1242"/>
      <c r="BX9" s="1242"/>
      <c r="BY9" s="1242"/>
      <c r="BZ9" s="1242"/>
      <c r="CA9" s="1242"/>
      <c r="CB9" s="1242"/>
      <c r="CC9" s="1242"/>
      <c r="CD9" s="1242"/>
      <c r="CE9" s="1242"/>
      <c r="CF9" s="1242"/>
      <c r="CG9" s="1242"/>
      <c r="CH9" s="1242"/>
      <c r="CI9" s="1242"/>
      <c r="CJ9" s="1242"/>
      <c r="CK9" s="1242"/>
      <c r="CL9" s="1242"/>
      <c r="CM9" s="1242"/>
      <c r="CN9" s="1242"/>
      <c r="CO9" s="1242"/>
      <c r="CP9" s="1242"/>
      <c r="CQ9" s="1242"/>
      <c r="CR9" s="1242"/>
      <c r="CS9" s="1242"/>
      <c r="CT9" s="1242"/>
      <c r="CU9" s="1242"/>
      <c r="CV9" s="1242"/>
      <c r="CW9" s="1242"/>
      <c r="CX9" s="1242"/>
      <c r="CY9" s="1242"/>
      <c r="CZ9" s="1242"/>
      <c r="DA9" s="1242"/>
      <c r="DB9" s="1242"/>
      <c r="DC9" s="1242"/>
      <c r="DD9" s="1242"/>
      <c r="DE9" s="1242"/>
    </row>
    <row r="10" spans="1:109" s="247" customFormat="1" x14ac:dyDescent="0.15">
      <c r="A10" s="1242"/>
      <c r="B10" s="1242"/>
      <c r="C10" s="1242"/>
      <c r="D10" s="1242"/>
      <c r="E10" s="1242"/>
      <c r="F10" s="1242"/>
      <c r="G10" s="1242"/>
      <c r="H10" s="1242"/>
      <c r="I10" s="1242"/>
      <c r="J10" s="1242"/>
      <c r="K10" s="1242"/>
      <c r="L10" s="1242"/>
      <c r="M10" s="1242"/>
      <c r="N10" s="1242"/>
      <c r="O10" s="1242"/>
      <c r="P10" s="1242"/>
      <c r="Q10" s="1242"/>
      <c r="R10" s="1242"/>
      <c r="S10" s="1242"/>
      <c r="T10" s="1242"/>
      <c r="U10" s="1242"/>
      <c r="V10" s="1242"/>
      <c r="W10" s="1242"/>
      <c r="X10" s="1242"/>
      <c r="Y10" s="1242"/>
      <c r="Z10" s="1242"/>
      <c r="AA10" s="1242"/>
      <c r="AB10" s="1242"/>
      <c r="AC10" s="1242"/>
      <c r="AD10" s="1242"/>
      <c r="AE10" s="1242"/>
      <c r="AF10" s="1242"/>
      <c r="AG10" s="1242"/>
      <c r="AH10" s="1242"/>
      <c r="AI10" s="1242"/>
      <c r="AJ10" s="1242"/>
      <c r="AK10" s="1242"/>
      <c r="AL10" s="1242"/>
      <c r="AM10" s="1242"/>
      <c r="AN10" s="1242"/>
      <c r="AO10" s="1242"/>
      <c r="AP10" s="1242"/>
      <c r="AQ10" s="1242"/>
      <c r="AR10" s="1242"/>
      <c r="AS10" s="1242"/>
      <c r="AT10" s="1242"/>
      <c r="AU10" s="1242"/>
      <c r="AV10" s="1242"/>
      <c r="AW10" s="1242"/>
      <c r="AX10" s="1242"/>
      <c r="AY10" s="1242"/>
      <c r="AZ10" s="1242"/>
      <c r="BA10" s="1242"/>
      <c r="BB10" s="1242"/>
      <c r="BC10" s="1242"/>
      <c r="BD10" s="1242"/>
      <c r="BE10" s="1242"/>
      <c r="BF10" s="1242"/>
      <c r="BG10" s="1242"/>
      <c r="BH10" s="1242"/>
      <c r="BI10" s="1242"/>
      <c r="BJ10" s="1242"/>
      <c r="BK10" s="1242"/>
      <c r="BL10" s="1242"/>
      <c r="BM10" s="1242"/>
      <c r="BN10" s="1242"/>
      <c r="BO10" s="1242"/>
      <c r="BP10" s="1242"/>
      <c r="BQ10" s="1242"/>
      <c r="BR10" s="1242"/>
      <c r="BS10" s="1242"/>
      <c r="BT10" s="1242"/>
      <c r="BU10" s="1242"/>
      <c r="BV10" s="1242"/>
      <c r="BW10" s="1242"/>
      <c r="BX10" s="1242"/>
      <c r="BY10" s="1242"/>
      <c r="BZ10" s="1242"/>
      <c r="CA10" s="1242"/>
      <c r="CB10" s="1242"/>
      <c r="CC10" s="1242"/>
      <c r="CD10" s="1242"/>
      <c r="CE10" s="1242"/>
      <c r="CF10" s="1242"/>
      <c r="CG10" s="1242"/>
      <c r="CH10" s="1242"/>
      <c r="CI10" s="1242"/>
      <c r="CJ10" s="1242"/>
      <c r="CK10" s="1242"/>
      <c r="CL10" s="1242"/>
      <c r="CM10" s="1242"/>
      <c r="CN10" s="1242"/>
      <c r="CO10" s="1242"/>
      <c r="CP10" s="1242"/>
      <c r="CQ10" s="1242"/>
      <c r="CR10" s="1242"/>
      <c r="CS10" s="1242"/>
      <c r="CT10" s="1242"/>
      <c r="CU10" s="1242"/>
      <c r="CV10" s="1242"/>
      <c r="CW10" s="1242"/>
      <c r="CX10" s="1242"/>
      <c r="CY10" s="1242"/>
      <c r="CZ10" s="1242"/>
      <c r="DA10" s="1242"/>
      <c r="DB10" s="1242"/>
      <c r="DC10" s="1242"/>
      <c r="DD10" s="1242"/>
      <c r="DE10" s="1242"/>
    </row>
    <row r="11" spans="1:109" s="247" customFormat="1" x14ac:dyDescent="0.15">
      <c r="A11" s="1242"/>
      <c r="B11" s="1242"/>
      <c r="C11" s="1242"/>
      <c r="D11" s="1242"/>
      <c r="E11" s="1242"/>
      <c r="F11" s="1242"/>
      <c r="G11" s="1242"/>
      <c r="H11" s="1242"/>
      <c r="I11" s="1242"/>
      <c r="J11" s="1242"/>
      <c r="K11" s="1242"/>
      <c r="L11" s="1242"/>
      <c r="M11" s="1242"/>
      <c r="N11" s="1242"/>
      <c r="O11" s="1242"/>
      <c r="P11" s="1242"/>
      <c r="Q11" s="1242"/>
      <c r="R11" s="1242"/>
      <c r="S11" s="1242"/>
      <c r="T11" s="1242"/>
      <c r="U11" s="1242"/>
      <c r="V11" s="1242"/>
      <c r="W11" s="1242"/>
      <c r="X11" s="1242"/>
      <c r="Y11" s="1242"/>
      <c r="Z11" s="1242"/>
      <c r="AA11" s="1242"/>
      <c r="AB11" s="1242"/>
      <c r="AC11" s="1242"/>
      <c r="AD11" s="1242"/>
      <c r="AE11" s="1242"/>
      <c r="AF11" s="1242"/>
      <c r="AG11" s="1242"/>
      <c r="AH11" s="1242"/>
      <c r="AI11" s="1242"/>
      <c r="AJ11" s="1242"/>
      <c r="AK11" s="1242"/>
      <c r="AL11" s="1242"/>
      <c r="AM11" s="1242"/>
      <c r="AN11" s="1242"/>
      <c r="AO11" s="1242"/>
      <c r="AP11" s="1242"/>
      <c r="AQ11" s="1242"/>
      <c r="AR11" s="1242"/>
      <c r="AS11" s="1242"/>
      <c r="AT11" s="1242"/>
      <c r="AU11" s="1242"/>
      <c r="AV11" s="1242"/>
      <c r="AW11" s="1242"/>
      <c r="AX11" s="1242"/>
      <c r="AY11" s="1242"/>
      <c r="AZ11" s="1242"/>
      <c r="BA11" s="1242"/>
      <c r="BB11" s="1242"/>
      <c r="BC11" s="1242"/>
      <c r="BD11" s="1242"/>
      <c r="BE11" s="1242"/>
      <c r="BF11" s="1242"/>
      <c r="BG11" s="1242"/>
      <c r="BH11" s="1242"/>
      <c r="BI11" s="1242"/>
      <c r="BJ11" s="1242"/>
      <c r="BK11" s="1242"/>
      <c r="BL11" s="1242"/>
      <c r="BM11" s="1242"/>
      <c r="BN11" s="1242"/>
      <c r="BO11" s="1242"/>
      <c r="BP11" s="1242"/>
      <c r="BQ11" s="1242"/>
      <c r="BR11" s="1242"/>
      <c r="BS11" s="1242"/>
      <c r="BT11" s="1242"/>
      <c r="BU11" s="1242"/>
      <c r="BV11" s="1242"/>
      <c r="BW11" s="1242"/>
      <c r="BX11" s="1242"/>
      <c r="BY11" s="1242"/>
      <c r="BZ11" s="1242"/>
      <c r="CA11" s="1242"/>
      <c r="CB11" s="1242"/>
      <c r="CC11" s="1242"/>
      <c r="CD11" s="1242"/>
      <c r="CE11" s="1242"/>
      <c r="CF11" s="1242"/>
      <c r="CG11" s="1242"/>
      <c r="CH11" s="1242"/>
      <c r="CI11" s="1242"/>
      <c r="CJ11" s="1242"/>
      <c r="CK11" s="1242"/>
      <c r="CL11" s="1242"/>
      <c r="CM11" s="1242"/>
      <c r="CN11" s="1242"/>
      <c r="CO11" s="1242"/>
      <c r="CP11" s="1242"/>
      <c r="CQ11" s="1242"/>
      <c r="CR11" s="1242"/>
      <c r="CS11" s="1242"/>
      <c r="CT11" s="1242"/>
      <c r="CU11" s="1242"/>
      <c r="CV11" s="1242"/>
      <c r="CW11" s="1242"/>
      <c r="CX11" s="1242"/>
      <c r="CY11" s="1242"/>
      <c r="CZ11" s="1242"/>
      <c r="DA11" s="1242"/>
      <c r="DB11" s="1242"/>
      <c r="DC11" s="1242"/>
      <c r="DD11" s="1242"/>
      <c r="DE11" s="1242"/>
    </row>
    <row r="12" spans="1:109" s="247" customFormat="1" x14ac:dyDescent="0.15">
      <c r="A12" s="1242"/>
      <c r="B12" s="1242"/>
      <c r="C12" s="1242"/>
      <c r="D12" s="1242"/>
      <c r="E12" s="1242"/>
      <c r="F12" s="1242"/>
      <c r="G12" s="1242"/>
      <c r="H12" s="1242"/>
      <c r="I12" s="1242"/>
      <c r="J12" s="1242"/>
      <c r="K12" s="1242"/>
      <c r="L12" s="1242"/>
      <c r="M12" s="1242"/>
      <c r="N12" s="1242"/>
      <c r="O12" s="1242"/>
      <c r="P12" s="1242"/>
      <c r="Q12" s="1242"/>
      <c r="R12" s="1242"/>
      <c r="S12" s="1242"/>
      <c r="T12" s="1242"/>
      <c r="U12" s="1242"/>
      <c r="V12" s="1242"/>
      <c r="W12" s="1242"/>
      <c r="X12" s="1242"/>
      <c r="Y12" s="1242"/>
      <c r="Z12" s="1242"/>
      <c r="AA12" s="1242"/>
      <c r="AB12" s="1242"/>
      <c r="AC12" s="1242"/>
      <c r="AD12" s="1242"/>
      <c r="AE12" s="1242"/>
      <c r="AF12" s="1242"/>
      <c r="AG12" s="1242"/>
      <c r="AH12" s="1242"/>
      <c r="AI12" s="1242"/>
      <c r="AJ12" s="1242"/>
      <c r="AK12" s="1242"/>
      <c r="AL12" s="1242"/>
      <c r="AM12" s="1242"/>
      <c r="AN12" s="1242"/>
      <c r="AO12" s="1242"/>
      <c r="AP12" s="1242"/>
      <c r="AQ12" s="1242"/>
      <c r="AR12" s="1242"/>
      <c r="AS12" s="1242"/>
      <c r="AT12" s="1242"/>
      <c r="AU12" s="1242"/>
      <c r="AV12" s="1242"/>
      <c r="AW12" s="1242"/>
      <c r="AX12" s="1242"/>
      <c r="AY12" s="1242"/>
      <c r="AZ12" s="1242"/>
      <c r="BA12" s="1242"/>
      <c r="BB12" s="1242"/>
      <c r="BC12" s="1242"/>
      <c r="BD12" s="1242"/>
      <c r="BE12" s="1242"/>
      <c r="BF12" s="1242"/>
      <c r="BG12" s="1242"/>
      <c r="BH12" s="1242"/>
      <c r="BI12" s="1242"/>
      <c r="BJ12" s="1242"/>
      <c r="BK12" s="1242"/>
      <c r="BL12" s="1242"/>
      <c r="BM12" s="1242"/>
      <c r="BN12" s="1242"/>
      <c r="BO12" s="1242"/>
      <c r="BP12" s="1242"/>
      <c r="BQ12" s="1242"/>
      <c r="BR12" s="1242"/>
      <c r="BS12" s="1242"/>
      <c r="BT12" s="1242"/>
      <c r="BU12" s="1242"/>
      <c r="BV12" s="1242"/>
      <c r="BW12" s="1242"/>
      <c r="BX12" s="1242"/>
      <c r="BY12" s="1242"/>
      <c r="BZ12" s="1242"/>
      <c r="CA12" s="1242"/>
      <c r="CB12" s="1242"/>
      <c r="CC12" s="1242"/>
      <c r="CD12" s="1242"/>
      <c r="CE12" s="1242"/>
      <c r="CF12" s="1242"/>
      <c r="CG12" s="1242"/>
      <c r="CH12" s="1242"/>
      <c r="CI12" s="1242"/>
      <c r="CJ12" s="1242"/>
      <c r="CK12" s="1242"/>
      <c r="CL12" s="1242"/>
      <c r="CM12" s="1242"/>
      <c r="CN12" s="1242"/>
      <c r="CO12" s="1242"/>
      <c r="CP12" s="1242"/>
      <c r="CQ12" s="1242"/>
      <c r="CR12" s="1242"/>
      <c r="CS12" s="1242"/>
      <c r="CT12" s="1242"/>
      <c r="CU12" s="1242"/>
      <c r="CV12" s="1242"/>
      <c r="CW12" s="1242"/>
      <c r="CX12" s="1242"/>
      <c r="CY12" s="1242"/>
      <c r="CZ12" s="1242"/>
      <c r="DA12" s="1242"/>
      <c r="DB12" s="1242"/>
      <c r="DC12" s="1242"/>
      <c r="DD12" s="1242"/>
      <c r="DE12" s="1242"/>
    </row>
    <row r="13" spans="1:109" s="247" customFormat="1" x14ac:dyDescent="0.15">
      <c r="A13" s="1242"/>
      <c r="B13" s="1242"/>
      <c r="C13" s="1242"/>
      <c r="D13" s="1242"/>
      <c r="E13" s="1242"/>
      <c r="F13" s="1242"/>
      <c r="G13" s="1242"/>
      <c r="H13" s="1242"/>
      <c r="I13" s="1242"/>
      <c r="J13" s="1242"/>
      <c r="K13" s="1242"/>
      <c r="L13" s="1242"/>
      <c r="M13" s="1242"/>
      <c r="N13" s="1242"/>
      <c r="O13" s="1242"/>
      <c r="P13" s="1242"/>
      <c r="Q13" s="1242"/>
      <c r="R13" s="1242"/>
      <c r="S13" s="1242"/>
      <c r="T13" s="1242"/>
      <c r="U13" s="1242"/>
      <c r="V13" s="1242"/>
      <c r="W13" s="1242"/>
      <c r="X13" s="1242"/>
      <c r="Y13" s="1242"/>
      <c r="Z13" s="1242"/>
      <c r="AA13" s="1242"/>
      <c r="AB13" s="1242"/>
      <c r="AC13" s="1242"/>
      <c r="AD13" s="1242"/>
      <c r="AE13" s="1242"/>
      <c r="AF13" s="1242"/>
      <c r="AG13" s="1242"/>
      <c r="AH13" s="1242"/>
      <c r="AI13" s="1242"/>
      <c r="AJ13" s="1242"/>
      <c r="AK13" s="1242"/>
      <c r="AL13" s="1242"/>
      <c r="AM13" s="1242"/>
      <c r="AN13" s="1242"/>
      <c r="AO13" s="1242"/>
      <c r="AP13" s="1242"/>
      <c r="AQ13" s="1242"/>
      <c r="AR13" s="1242"/>
      <c r="AS13" s="1242"/>
      <c r="AT13" s="1242"/>
      <c r="AU13" s="1242"/>
      <c r="AV13" s="1242"/>
      <c r="AW13" s="1242"/>
      <c r="AX13" s="1242"/>
      <c r="AY13" s="1242"/>
      <c r="AZ13" s="1242"/>
      <c r="BA13" s="1242"/>
      <c r="BB13" s="1242"/>
      <c r="BC13" s="1242"/>
      <c r="BD13" s="1242"/>
      <c r="BE13" s="1242"/>
      <c r="BF13" s="1242"/>
      <c r="BG13" s="1242"/>
      <c r="BH13" s="1242"/>
      <c r="BI13" s="1242"/>
      <c r="BJ13" s="1242"/>
      <c r="BK13" s="1242"/>
      <c r="BL13" s="1242"/>
      <c r="BM13" s="1242"/>
      <c r="BN13" s="1242"/>
      <c r="BO13" s="1242"/>
      <c r="BP13" s="1242"/>
      <c r="BQ13" s="1242"/>
      <c r="BR13" s="1242"/>
      <c r="BS13" s="1242"/>
      <c r="BT13" s="1242"/>
      <c r="BU13" s="1242"/>
      <c r="BV13" s="1242"/>
      <c r="BW13" s="1242"/>
      <c r="BX13" s="1242"/>
      <c r="BY13" s="1242"/>
      <c r="BZ13" s="1242"/>
      <c r="CA13" s="1242"/>
      <c r="CB13" s="1242"/>
      <c r="CC13" s="1242"/>
      <c r="CD13" s="1242"/>
      <c r="CE13" s="1242"/>
      <c r="CF13" s="1242"/>
      <c r="CG13" s="1242"/>
      <c r="CH13" s="1242"/>
      <c r="CI13" s="1242"/>
      <c r="CJ13" s="1242"/>
      <c r="CK13" s="1242"/>
      <c r="CL13" s="1242"/>
      <c r="CM13" s="1242"/>
      <c r="CN13" s="1242"/>
      <c r="CO13" s="1242"/>
      <c r="CP13" s="1242"/>
      <c r="CQ13" s="1242"/>
      <c r="CR13" s="1242"/>
      <c r="CS13" s="1242"/>
      <c r="CT13" s="1242"/>
      <c r="CU13" s="1242"/>
      <c r="CV13" s="1242"/>
      <c r="CW13" s="1242"/>
      <c r="CX13" s="1242"/>
      <c r="CY13" s="1242"/>
      <c r="CZ13" s="1242"/>
      <c r="DA13" s="1242"/>
      <c r="DB13" s="1242"/>
      <c r="DC13" s="1242"/>
      <c r="DD13" s="1242"/>
      <c r="DE13" s="1242"/>
    </row>
    <row r="14" spans="1:109" s="247" customFormat="1" x14ac:dyDescent="0.15">
      <c r="A14" s="1242"/>
      <c r="B14" s="1242"/>
      <c r="C14" s="1242"/>
      <c r="D14" s="1242"/>
      <c r="E14" s="1242"/>
      <c r="F14" s="1242"/>
      <c r="G14" s="1242"/>
      <c r="H14" s="1242"/>
      <c r="I14" s="1242"/>
      <c r="J14" s="1242"/>
      <c r="K14" s="1242"/>
      <c r="L14" s="1242"/>
      <c r="M14" s="1242"/>
      <c r="N14" s="1242"/>
      <c r="O14" s="1242"/>
      <c r="P14" s="1242"/>
      <c r="Q14" s="1242"/>
      <c r="R14" s="1242"/>
      <c r="S14" s="1242"/>
      <c r="T14" s="1242"/>
      <c r="U14" s="1242"/>
      <c r="V14" s="1242"/>
      <c r="W14" s="1242"/>
      <c r="X14" s="1242"/>
      <c r="Y14" s="1242"/>
      <c r="Z14" s="1242"/>
      <c r="AA14" s="1242"/>
      <c r="AB14" s="1242"/>
      <c r="AC14" s="1242"/>
      <c r="AD14" s="1242"/>
      <c r="AE14" s="1242"/>
      <c r="AF14" s="1242"/>
      <c r="AG14" s="1242"/>
      <c r="AH14" s="1242"/>
      <c r="AI14" s="1242"/>
      <c r="AJ14" s="1242"/>
      <c r="AK14" s="1242"/>
      <c r="AL14" s="1242"/>
      <c r="AM14" s="1242"/>
      <c r="AN14" s="1242"/>
      <c r="AO14" s="1242"/>
      <c r="AP14" s="1242"/>
      <c r="AQ14" s="1242"/>
      <c r="AR14" s="1242"/>
      <c r="AS14" s="1242"/>
      <c r="AT14" s="1242"/>
      <c r="AU14" s="1242"/>
      <c r="AV14" s="1242"/>
      <c r="AW14" s="1242"/>
      <c r="AX14" s="1242"/>
      <c r="AY14" s="1242"/>
      <c r="AZ14" s="1242"/>
      <c r="BA14" s="1242"/>
      <c r="BB14" s="1242"/>
      <c r="BC14" s="1242"/>
      <c r="BD14" s="1242"/>
      <c r="BE14" s="1242"/>
      <c r="BF14" s="1242"/>
      <c r="BG14" s="1242"/>
      <c r="BH14" s="1242"/>
      <c r="BI14" s="1242"/>
      <c r="BJ14" s="1242"/>
      <c r="BK14" s="1242"/>
      <c r="BL14" s="1242"/>
      <c r="BM14" s="1242"/>
      <c r="BN14" s="1242"/>
      <c r="BO14" s="1242"/>
      <c r="BP14" s="1242"/>
      <c r="BQ14" s="1242"/>
      <c r="BR14" s="1242"/>
      <c r="BS14" s="1242"/>
      <c r="BT14" s="1242"/>
      <c r="BU14" s="1242"/>
      <c r="BV14" s="1242"/>
      <c r="BW14" s="1242"/>
      <c r="BX14" s="1242"/>
      <c r="BY14" s="1242"/>
      <c r="BZ14" s="1242"/>
      <c r="CA14" s="1242"/>
      <c r="CB14" s="1242"/>
      <c r="CC14" s="1242"/>
      <c r="CD14" s="1242"/>
      <c r="CE14" s="1242"/>
      <c r="CF14" s="1242"/>
      <c r="CG14" s="1242"/>
      <c r="CH14" s="1242"/>
      <c r="CI14" s="1242"/>
      <c r="CJ14" s="1242"/>
      <c r="CK14" s="1242"/>
      <c r="CL14" s="1242"/>
      <c r="CM14" s="1242"/>
      <c r="CN14" s="1242"/>
      <c r="CO14" s="1242"/>
      <c r="CP14" s="1242"/>
      <c r="CQ14" s="1242"/>
      <c r="CR14" s="1242"/>
      <c r="CS14" s="1242"/>
      <c r="CT14" s="1242"/>
      <c r="CU14" s="1242"/>
      <c r="CV14" s="1242"/>
      <c r="CW14" s="1242"/>
      <c r="CX14" s="1242"/>
      <c r="CY14" s="1242"/>
      <c r="CZ14" s="1242"/>
      <c r="DA14" s="1242"/>
      <c r="DB14" s="1242"/>
      <c r="DC14" s="1242"/>
      <c r="DD14" s="1242"/>
      <c r="DE14" s="1242"/>
    </row>
    <row r="15" spans="1:109" s="247" customFormat="1" x14ac:dyDescent="0.15">
      <c r="A15" s="1241"/>
      <c r="B15" s="1242"/>
      <c r="C15" s="1242"/>
      <c r="D15" s="1242"/>
      <c r="E15" s="1242"/>
      <c r="F15" s="1242"/>
      <c r="G15" s="1242"/>
      <c r="H15" s="1242"/>
      <c r="I15" s="1242"/>
      <c r="J15" s="1242"/>
      <c r="K15" s="1242"/>
      <c r="L15" s="1242"/>
      <c r="M15" s="1242"/>
      <c r="N15" s="1242"/>
      <c r="O15" s="1242"/>
      <c r="P15" s="1242"/>
      <c r="Q15" s="1242"/>
      <c r="R15" s="1242"/>
      <c r="S15" s="1242"/>
      <c r="T15" s="1242"/>
      <c r="U15" s="1242"/>
      <c r="V15" s="1242"/>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V15" s="1242"/>
      <c r="AW15" s="1242"/>
      <c r="AX15" s="1242"/>
      <c r="AY15" s="1242"/>
      <c r="AZ15" s="1242"/>
      <c r="BA15" s="1242"/>
      <c r="BB15" s="1242"/>
      <c r="BC15" s="1242"/>
      <c r="BD15" s="1242"/>
      <c r="BE15" s="1242"/>
      <c r="BF15" s="1242"/>
      <c r="BG15" s="1242"/>
      <c r="BH15" s="1242"/>
      <c r="BI15" s="1242"/>
      <c r="BJ15" s="1242"/>
      <c r="BK15" s="1242"/>
      <c r="BL15" s="1242"/>
      <c r="BM15" s="1242"/>
      <c r="BN15" s="1242"/>
      <c r="BO15" s="1242"/>
      <c r="BP15" s="1242"/>
      <c r="BQ15" s="1242"/>
      <c r="BR15" s="1242"/>
      <c r="BS15" s="1242"/>
      <c r="BT15" s="1242"/>
      <c r="BU15" s="1242"/>
      <c r="BV15" s="1242"/>
      <c r="BW15" s="1242"/>
      <c r="BX15" s="1242"/>
      <c r="BY15" s="1242"/>
      <c r="BZ15" s="1242"/>
      <c r="CA15" s="1242"/>
      <c r="CB15" s="1242"/>
      <c r="CC15" s="1242"/>
      <c r="CD15" s="1242"/>
      <c r="CE15" s="1242"/>
      <c r="CF15" s="1242"/>
      <c r="CG15" s="1242"/>
      <c r="CH15" s="1242"/>
      <c r="CI15" s="1242"/>
      <c r="CJ15" s="1242"/>
      <c r="CK15" s="1242"/>
      <c r="CL15" s="1242"/>
      <c r="CM15" s="1242"/>
      <c r="CN15" s="1242"/>
      <c r="CO15" s="1242"/>
      <c r="CP15" s="1242"/>
      <c r="CQ15" s="1242"/>
      <c r="CR15" s="1242"/>
      <c r="CS15" s="1242"/>
      <c r="CT15" s="1242"/>
      <c r="CU15" s="1242"/>
      <c r="CV15" s="1242"/>
      <c r="CW15" s="1242"/>
      <c r="CX15" s="1242"/>
      <c r="CY15" s="1242"/>
      <c r="CZ15" s="1242"/>
      <c r="DA15" s="1242"/>
      <c r="DB15" s="1242"/>
      <c r="DC15" s="1242"/>
      <c r="DD15" s="1242"/>
      <c r="DE15" s="1242"/>
    </row>
    <row r="16" spans="1:109" s="247" customFormat="1" x14ac:dyDescent="0.15">
      <c r="A16" s="1241"/>
      <c r="B16" s="1242"/>
      <c r="C16" s="1242"/>
      <c r="D16" s="1242"/>
      <c r="E16" s="1242"/>
      <c r="F16" s="1242"/>
      <c r="G16" s="1242"/>
      <c r="H16" s="1242"/>
      <c r="I16" s="1242"/>
      <c r="J16" s="1242"/>
      <c r="K16" s="1242"/>
      <c r="L16" s="1242"/>
      <c r="M16" s="1242"/>
      <c r="N16" s="1242"/>
      <c r="O16" s="1242"/>
      <c r="P16" s="1242"/>
      <c r="Q16" s="1242"/>
      <c r="R16" s="1242"/>
      <c r="S16" s="1242"/>
      <c r="T16" s="1242"/>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D16" s="1242"/>
      <c r="BE16" s="1242"/>
      <c r="BF16" s="1242"/>
      <c r="BG16" s="1242"/>
      <c r="BH16" s="1242"/>
      <c r="BI16" s="1242"/>
      <c r="BJ16" s="1242"/>
      <c r="BK16" s="1242"/>
      <c r="BL16" s="1242"/>
      <c r="BM16" s="1242"/>
      <c r="BN16" s="1242"/>
      <c r="BO16" s="1242"/>
      <c r="BP16" s="1242"/>
      <c r="BQ16" s="1242"/>
      <c r="BR16" s="1242"/>
      <c r="BS16" s="1242"/>
      <c r="BT16" s="1242"/>
      <c r="BU16" s="1242"/>
      <c r="BV16" s="1242"/>
      <c r="BW16" s="1242"/>
      <c r="BX16" s="1242"/>
      <c r="BY16" s="1242"/>
      <c r="BZ16" s="1242"/>
      <c r="CA16" s="1242"/>
      <c r="CB16" s="1242"/>
      <c r="CC16" s="1242"/>
      <c r="CD16" s="1242"/>
      <c r="CE16" s="1242"/>
      <c r="CF16" s="1242"/>
      <c r="CG16" s="1242"/>
      <c r="CH16" s="1242"/>
      <c r="CI16" s="1242"/>
      <c r="CJ16" s="1242"/>
      <c r="CK16" s="1242"/>
      <c r="CL16" s="1242"/>
      <c r="CM16" s="1242"/>
      <c r="CN16" s="1242"/>
      <c r="CO16" s="1242"/>
      <c r="CP16" s="1242"/>
      <c r="CQ16" s="1242"/>
      <c r="CR16" s="1242"/>
      <c r="CS16" s="1242"/>
      <c r="CT16" s="1242"/>
      <c r="CU16" s="1242"/>
      <c r="CV16" s="1242"/>
      <c r="CW16" s="1242"/>
      <c r="CX16" s="1242"/>
      <c r="CY16" s="1242"/>
      <c r="CZ16" s="1242"/>
      <c r="DA16" s="1242"/>
      <c r="DB16" s="1242"/>
      <c r="DC16" s="1242"/>
      <c r="DD16" s="1242"/>
      <c r="DE16" s="1242"/>
    </row>
    <row r="17" spans="1:109" s="247" customFormat="1" x14ac:dyDescent="0.15">
      <c r="A17" s="1241"/>
      <c r="B17" s="1242"/>
      <c r="C17" s="1242"/>
      <c r="D17" s="1242"/>
      <c r="E17" s="1242"/>
      <c r="F17" s="1242"/>
      <c r="G17" s="1242"/>
      <c r="H17" s="1242"/>
      <c r="I17" s="1242"/>
      <c r="J17" s="1242"/>
      <c r="K17" s="1242"/>
      <c r="L17" s="1242"/>
      <c r="M17" s="1242"/>
      <c r="N17" s="1242"/>
      <c r="O17" s="1242"/>
      <c r="P17" s="1242"/>
      <c r="Q17" s="1242"/>
      <c r="R17" s="1242"/>
      <c r="S17" s="1242"/>
      <c r="T17" s="1242"/>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D17" s="1242"/>
      <c r="BE17" s="1242"/>
      <c r="BF17" s="1242"/>
      <c r="BG17" s="1242"/>
      <c r="BH17" s="1242"/>
      <c r="BI17" s="1242"/>
      <c r="BJ17" s="1242"/>
      <c r="BK17" s="1242"/>
      <c r="BL17" s="1242"/>
      <c r="BM17" s="1242"/>
      <c r="BN17" s="1242"/>
      <c r="BO17" s="1242"/>
      <c r="BP17" s="1242"/>
      <c r="BQ17" s="1242"/>
      <c r="BR17" s="1242"/>
      <c r="BS17" s="1242"/>
      <c r="BT17" s="1242"/>
      <c r="BU17" s="1242"/>
      <c r="BV17" s="1242"/>
      <c r="BW17" s="1242"/>
      <c r="BX17" s="1242"/>
      <c r="BY17" s="1242"/>
      <c r="BZ17" s="1242"/>
      <c r="CA17" s="1242"/>
      <c r="CB17" s="1242"/>
      <c r="CC17" s="1242"/>
      <c r="CD17" s="1242"/>
      <c r="CE17" s="1242"/>
      <c r="CF17" s="1242"/>
      <c r="CG17" s="1242"/>
      <c r="CH17" s="1242"/>
      <c r="CI17" s="1242"/>
      <c r="CJ17" s="1242"/>
      <c r="CK17" s="1242"/>
      <c r="CL17" s="1242"/>
      <c r="CM17" s="1242"/>
      <c r="CN17" s="1242"/>
      <c r="CO17" s="1242"/>
      <c r="CP17" s="1242"/>
      <c r="CQ17" s="1242"/>
      <c r="CR17" s="1242"/>
      <c r="CS17" s="1242"/>
      <c r="CT17" s="1242"/>
      <c r="CU17" s="1242"/>
      <c r="CV17" s="1242"/>
      <c r="CW17" s="1242"/>
      <c r="CX17" s="1242"/>
      <c r="CY17" s="1242"/>
      <c r="CZ17" s="1242"/>
      <c r="DA17" s="1242"/>
      <c r="DB17" s="1242"/>
      <c r="DC17" s="1242"/>
      <c r="DD17" s="1242"/>
      <c r="DE17" s="1242"/>
    </row>
    <row r="18" spans="1:109" s="247" customFormat="1" x14ac:dyDescent="0.15">
      <c r="A18" s="1241"/>
      <c r="B18" s="1242"/>
      <c r="C18" s="1242"/>
      <c r="D18" s="1242"/>
      <c r="E18" s="1242"/>
      <c r="F18" s="1242"/>
      <c r="G18" s="1242"/>
      <c r="H18" s="1242"/>
      <c r="I18" s="1242"/>
      <c r="J18" s="1242"/>
      <c r="K18" s="1242"/>
      <c r="L18" s="1242"/>
      <c r="M18" s="1242"/>
      <c r="N18" s="1242"/>
      <c r="O18" s="1242"/>
      <c r="P18" s="1242"/>
      <c r="Q18" s="1242"/>
      <c r="R18" s="1242"/>
      <c r="S18" s="1242"/>
      <c r="T18" s="1242"/>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D18" s="1242"/>
      <c r="BE18" s="1242"/>
      <c r="BF18" s="1242"/>
      <c r="BG18" s="1242"/>
      <c r="BH18" s="1242"/>
      <c r="BI18" s="1242"/>
      <c r="BJ18" s="1242"/>
      <c r="BK18" s="1242"/>
      <c r="BL18" s="1242"/>
      <c r="BM18" s="1242"/>
      <c r="BN18" s="1242"/>
      <c r="BO18" s="1242"/>
      <c r="BP18" s="1242"/>
      <c r="BQ18" s="1242"/>
      <c r="BR18" s="1242"/>
      <c r="BS18" s="1242"/>
      <c r="BT18" s="1242"/>
      <c r="BU18" s="1242"/>
      <c r="BV18" s="1242"/>
      <c r="BW18" s="1242"/>
      <c r="BX18" s="1242"/>
      <c r="BY18" s="1242"/>
      <c r="BZ18" s="1242"/>
      <c r="CA18" s="1242"/>
      <c r="CB18" s="1242"/>
      <c r="CC18" s="1242"/>
      <c r="CD18" s="1242"/>
      <c r="CE18" s="1242"/>
      <c r="CF18" s="1242"/>
      <c r="CG18" s="1242"/>
      <c r="CH18" s="1242"/>
      <c r="CI18" s="1242"/>
      <c r="CJ18" s="1242"/>
      <c r="CK18" s="1242"/>
      <c r="CL18" s="1242"/>
      <c r="CM18" s="1242"/>
      <c r="CN18" s="1242"/>
      <c r="CO18" s="1242"/>
      <c r="CP18" s="1242"/>
      <c r="CQ18" s="1242"/>
      <c r="CR18" s="1242"/>
      <c r="CS18" s="1242"/>
      <c r="CT18" s="1242"/>
      <c r="CU18" s="1242"/>
      <c r="CV18" s="1242"/>
      <c r="CW18" s="1242"/>
      <c r="CX18" s="1242"/>
      <c r="CY18" s="1242"/>
      <c r="CZ18" s="1242"/>
      <c r="DA18" s="1242"/>
      <c r="DB18" s="1242"/>
      <c r="DC18" s="1242"/>
      <c r="DD18" s="1242"/>
      <c r="DE18" s="1242"/>
    </row>
    <row r="19" spans="1:109" x14ac:dyDescent="0.15">
      <c r="DD19" s="1241"/>
      <c r="DE19" s="1241"/>
    </row>
    <row r="20" spans="1:109" x14ac:dyDescent="0.15">
      <c r="DD20" s="1241"/>
      <c r="DE20" s="1241"/>
    </row>
    <row r="21" spans="1:109" ht="17.25" customHeight="1" x14ac:dyDescent="0.15">
      <c r="B21" s="1243"/>
      <c r="C21" s="1244"/>
      <c r="D21" s="1244"/>
      <c r="E21" s="1244"/>
      <c r="F21" s="1244"/>
      <c r="G21" s="1244"/>
      <c r="H21" s="1244"/>
      <c r="I21" s="1244"/>
      <c r="J21" s="1244"/>
      <c r="K21" s="1244"/>
      <c r="L21" s="1244"/>
      <c r="M21" s="1244"/>
      <c r="N21" s="1245"/>
      <c r="O21" s="1244"/>
      <c r="P21" s="1244"/>
      <c r="Q21" s="1244"/>
      <c r="R21" s="1244"/>
      <c r="S21" s="1244"/>
      <c r="T21" s="1244"/>
      <c r="U21" s="1244"/>
      <c r="V21" s="1244"/>
      <c r="W21" s="1244"/>
      <c r="X21" s="1244"/>
      <c r="Y21" s="1244"/>
      <c r="Z21" s="1244"/>
      <c r="AA21" s="1244"/>
      <c r="AB21" s="1244"/>
      <c r="AC21" s="1244"/>
      <c r="AD21" s="1244"/>
      <c r="AE21" s="1244"/>
      <c r="AF21" s="1244"/>
      <c r="AG21" s="1244"/>
      <c r="AH21" s="1244"/>
      <c r="AI21" s="1244"/>
      <c r="AJ21" s="1244"/>
      <c r="AK21" s="1244"/>
      <c r="AL21" s="1244"/>
      <c r="AM21" s="1244"/>
      <c r="AN21" s="1244"/>
      <c r="AO21" s="1244"/>
      <c r="AP21" s="1244"/>
      <c r="AQ21" s="1244"/>
      <c r="AR21" s="1244"/>
      <c r="AS21" s="1244"/>
      <c r="AT21" s="1245"/>
      <c r="AU21" s="1244"/>
      <c r="AV21" s="1244"/>
      <c r="AW21" s="1244"/>
      <c r="AX21" s="1244"/>
      <c r="AY21" s="1244"/>
      <c r="AZ21" s="1244"/>
      <c r="BA21" s="1244"/>
      <c r="BB21" s="1244"/>
      <c r="BC21" s="1244"/>
      <c r="BD21" s="1244"/>
      <c r="BE21" s="1244"/>
      <c r="BF21" s="1245"/>
      <c r="BG21" s="1244"/>
      <c r="BH21" s="1244"/>
      <c r="BI21" s="1244"/>
      <c r="BJ21" s="1244"/>
      <c r="BK21" s="1244"/>
      <c r="BL21" s="1244"/>
      <c r="BM21" s="1244"/>
      <c r="BN21" s="1244"/>
      <c r="BO21" s="1244"/>
      <c r="BP21" s="1244"/>
      <c r="BQ21" s="1244"/>
      <c r="BR21" s="1245"/>
      <c r="BS21" s="1244"/>
      <c r="BT21" s="1244"/>
      <c r="BU21" s="1244"/>
      <c r="BV21" s="1244"/>
      <c r="BW21" s="1244"/>
      <c r="BX21" s="1244"/>
      <c r="BY21" s="1244"/>
      <c r="BZ21" s="1244"/>
      <c r="CA21" s="1244"/>
      <c r="CB21" s="1244"/>
      <c r="CC21" s="1244"/>
      <c r="CD21" s="1245"/>
      <c r="CE21" s="1244"/>
      <c r="CF21" s="1244"/>
      <c r="CG21" s="1244"/>
      <c r="CH21" s="1244"/>
      <c r="CI21" s="1244"/>
      <c r="CJ21" s="1244"/>
      <c r="CK21" s="1244"/>
      <c r="CL21" s="1244"/>
      <c r="CM21" s="1244"/>
      <c r="CN21" s="1244"/>
      <c r="CO21" s="1244"/>
      <c r="CP21" s="1245"/>
      <c r="CQ21" s="1244"/>
      <c r="CR21" s="1244"/>
      <c r="CS21" s="1244"/>
      <c r="CT21" s="1244"/>
      <c r="CU21" s="1244"/>
      <c r="CV21" s="1244"/>
      <c r="CW21" s="1244"/>
      <c r="CX21" s="1244"/>
      <c r="CY21" s="1244"/>
      <c r="CZ21" s="1244"/>
      <c r="DA21" s="1244"/>
      <c r="DB21" s="1245"/>
      <c r="DC21" s="1244"/>
      <c r="DD21" s="1246"/>
      <c r="DE21" s="1241"/>
    </row>
    <row r="22" spans="1:109" ht="17.25" customHeight="1" x14ac:dyDescent="0.15">
      <c r="B22" s="1247"/>
    </row>
    <row r="23" spans="1:109" x14ac:dyDescent="0.15">
      <c r="B23" s="1247"/>
    </row>
    <row r="24" spans="1:109" x14ac:dyDescent="0.15">
      <c r="B24" s="1247"/>
    </row>
    <row r="25" spans="1:109" x14ac:dyDescent="0.15">
      <c r="B25" s="1247"/>
    </row>
    <row r="26" spans="1:109" x14ac:dyDescent="0.15">
      <c r="B26" s="1247"/>
    </row>
    <row r="27" spans="1:109" x14ac:dyDescent="0.15">
      <c r="B27" s="1247"/>
    </row>
    <row r="28" spans="1:109" x14ac:dyDescent="0.15">
      <c r="B28" s="1247"/>
    </row>
    <row r="29" spans="1:109" x14ac:dyDescent="0.15">
      <c r="B29" s="1247"/>
    </row>
    <row r="30" spans="1:109" x14ac:dyDescent="0.15">
      <c r="B30" s="1247"/>
    </row>
    <row r="31" spans="1:109" x14ac:dyDescent="0.15">
      <c r="B31" s="1247"/>
    </row>
    <row r="32" spans="1:109" x14ac:dyDescent="0.15">
      <c r="B32" s="1247"/>
    </row>
    <row r="33" spans="2:109" x14ac:dyDescent="0.15">
      <c r="B33" s="1247"/>
    </row>
    <row r="34" spans="2:109" x14ac:dyDescent="0.15">
      <c r="B34" s="1247"/>
    </row>
    <row r="35" spans="2:109" x14ac:dyDescent="0.15">
      <c r="B35" s="1247"/>
    </row>
    <row r="36" spans="2:109" x14ac:dyDescent="0.15">
      <c r="B36" s="1247"/>
    </row>
    <row r="37" spans="2:109" x14ac:dyDescent="0.15">
      <c r="B37" s="1247"/>
    </row>
    <row r="38" spans="2:109" x14ac:dyDescent="0.15">
      <c r="B38" s="1247"/>
    </row>
    <row r="39" spans="2:109" x14ac:dyDescent="0.15">
      <c r="B39" s="1249"/>
      <c r="C39" s="1250"/>
      <c r="D39" s="1250"/>
      <c r="E39" s="1250"/>
      <c r="F39" s="1250"/>
      <c r="G39" s="1250"/>
      <c r="H39" s="1250"/>
      <c r="I39" s="1250"/>
      <c r="J39" s="1250"/>
      <c r="K39" s="1250"/>
      <c r="L39" s="1250"/>
      <c r="M39" s="1250"/>
      <c r="N39" s="1250"/>
      <c r="O39" s="1250"/>
      <c r="P39" s="1250"/>
      <c r="Q39" s="1250"/>
      <c r="R39" s="1250"/>
      <c r="S39" s="1250"/>
      <c r="T39" s="1250"/>
      <c r="U39" s="1250"/>
      <c r="V39" s="1250"/>
      <c r="W39" s="1250"/>
      <c r="X39" s="1250"/>
      <c r="Y39" s="1250"/>
      <c r="Z39" s="1250"/>
      <c r="AA39" s="1250"/>
      <c r="AB39" s="1250"/>
      <c r="AC39" s="1250"/>
      <c r="AD39" s="1250"/>
      <c r="AE39" s="1250"/>
      <c r="AF39" s="1250"/>
      <c r="AG39" s="1250"/>
      <c r="AH39" s="1250"/>
      <c r="AI39" s="1250"/>
      <c r="AJ39" s="1250"/>
      <c r="AK39" s="1250"/>
      <c r="AL39" s="1250"/>
      <c r="AM39" s="1250"/>
      <c r="AN39" s="1250"/>
      <c r="AO39" s="1250"/>
      <c r="AP39" s="1250"/>
      <c r="AQ39" s="1250"/>
      <c r="AR39" s="1250"/>
      <c r="AS39" s="1250"/>
      <c r="AT39" s="1250"/>
      <c r="AU39" s="1250"/>
      <c r="AV39" s="1250"/>
      <c r="AW39" s="1250"/>
      <c r="AX39" s="1250"/>
      <c r="AY39" s="1250"/>
      <c r="AZ39" s="1250"/>
      <c r="BA39" s="1250"/>
      <c r="BB39" s="1250"/>
      <c r="BC39" s="1250"/>
      <c r="BD39" s="1250"/>
      <c r="BE39" s="1250"/>
      <c r="BF39" s="1250"/>
      <c r="BG39" s="1250"/>
      <c r="BH39" s="1250"/>
      <c r="BI39" s="1250"/>
      <c r="BJ39" s="1250"/>
      <c r="BK39" s="1250"/>
      <c r="BL39" s="1250"/>
      <c r="BM39" s="1250"/>
      <c r="BN39" s="1250"/>
      <c r="BO39" s="1250"/>
      <c r="BP39" s="1250"/>
      <c r="BQ39" s="1250"/>
      <c r="BR39" s="1250"/>
      <c r="BS39" s="1250"/>
      <c r="BT39" s="1250"/>
      <c r="BU39" s="1250"/>
      <c r="BV39" s="1250"/>
      <c r="BW39" s="1250"/>
      <c r="BX39" s="1250"/>
      <c r="BY39" s="1250"/>
      <c r="BZ39" s="1250"/>
      <c r="CA39" s="1250"/>
      <c r="CB39" s="1250"/>
      <c r="CC39" s="1250"/>
      <c r="CD39" s="1250"/>
      <c r="CE39" s="1250"/>
      <c r="CF39" s="1250"/>
      <c r="CG39" s="1250"/>
      <c r="CH39" s="1250"/>
      <c r="CI39" s="1250"/>
      <c r="CJ39" s="1250"/>
      <c r="CK39" s="1250"/>
      <c r="CL39" s="1250"/>
      <c r="CM39" s="1250"/>
      <c r="CN39" s="1250"/>
      <c r="CO39" s="1250"/>
      <c r="CP39" s="1250"/>
      <c r="CQ39" s="1250"/>
      <c r="CR39" s="1250"/>
      <c r="CS39" s="1250"/>
      <c r="CT39" s="1250"/>
      <c r="CU39" s="1250"/>
      <c r="CV39" s="1250"/>
      <c r="CW39" s="1250"/>
      <c r="CX39" s="1250"/>
      <c r="CY39" s="1250"/>
      <c r="CZ39" s="1250"/>
      <c r="DA39" s="1250"/>
      <c r="DB39" s="1250"/>
      <c r="DC39" s="1250"/>
      <c r="DD39" s="1251"/>
    </row>
    <row r="40" spans="2:109" x14ac:dyDescent="0.15">
      <c r="B40" s="1252"/>
      <c r="DD40" s="1252"/>
      <c r="DE40" s="1241"/>
    </row>
    <row r="41" spans="2:109" ht="17.25" x14ac:dyDescent="0.15">
      <c r="B41" s="1253" t="s">
        <v>560</v>
      </c>
      <c r="C41" s="1244"/>
      <c r="D41" s="1244"/>
      <c r="E41" s="1244"/>
      <c r="F41" s="1244"/>
      <c r="G41" s="1244"/>
      <c r="H41" s="1244"/>
      <c r="I41" s="1244"/>
      <c r="J41" s="1244"/>
      <c r="K41" s="1244"/>
      <c r="L41" s="1244"/>
      <c r="M41" s="1244"/>
      <c r="N41" s="1244"/>
      <c r="O41" s="1244"/>
      <c r="P41" s="1244"/>
      <c r="Q41" s="1244"/>
      <c r="R41" s="1244"/>
      <c r="S41" s="1244"/>
      <c r="T41" s="1244"/>
      <c r="U41" s="1244"/>
      <c r="V41" s="1244"/>
      <c r="W41" s="1244"/>
      <c r="X41" s="1244"/>
      <c r="Y41" s="1244"/>
      <c r="Z41" s="1244"/>
      <c r="AA41" s="1244"/>
      <c r="AB41" s="1244"/>
      <c r="AC41" s="1244"/>
      <c r="AD41" s="1244"/>
      <c r="AE41" s="1244"/>
      <c r="AF41" s="1244"/>
      <c r="AG41" s="1244"/>
      <c r="AH41" s="1244"/>
      <c r="AI41" s="1244"/>
      <c r="AJ41" s="1244"/>
      <c r="AK41" s="1244"/>
      <c r="AL41" s="1244"/>
      <c r="AM41" s="1244"/>
      <c r="AN41" s="1244"/>
      <c r="AO41" s="1244"/>
      <c r="AP41" s="1244"/>
      <c r="AQ41" s="1244"/>
      <c r="AR41" s="1244"/>
      <c r="AS41" s="1244"/>
      <c r="AT41" s="1244"/>
      <c r="AU41" s="1244"/>
      <c r="AV41" s="1244"/>
      <c r="AW41" s="1244"/>
      <c r="AX41" s="1244"/>
      <c r="AY41" s="1244"/>
      <c r="AZ41" s="1244"/>
      <c r="BA41" s="1244"/>
      <c r="BB41" s="1244"/>
      <c r="BC41" s="1244"/>
      <c r="BD41" s="1244"/>
      <c r="BE41" s="1244"/>
      <c r="BF41" s="1244"/>
      <c r="BG41" s="1244"/>
      <c r="BH41" s="1244"/>
      <c r="BI41" s="1244"/>
      <c r="BJ41" s="1244"/>
      <c r="BK41" s="1244"/>
      <c r="BL41" s="1244"/>
      <c r="BM41" s="1244"/>
      <c r="BN41" s="1244"/>
      <c r="BO41" s="1244"/>
      <c r="BP41" s="1244"/>
      <c r="BQ41" s="1244"/>
      <c r="BR41" s="1244"/>
      <c r="BS41" s="1244"/>
      <c r="BT41" s="1244"/>
      <c r="BU41" s="1244"/>
      <c r="BV41" s="1244"/>
      <c r="BW41" s="1244"/>
      <c r="BX41" s="1244"/>
      <c r="BY41" s="1244"/>
      <c r="BZ41" s="1244"/>
      <c r="CA41" s="1244"/>
      <c r="CB41" s="1244"/>
      <c r="CC41" s="1244"/>
      <c r="CD41" s="1244"/>
      <c r="CE41" s="1244"/>
      <c r="CF41" s="1244"/>
      <c r="CG41" s="1244"/>
      <c r="CH41" s="1244"/>
      <c r="CI41" s="1244"/>
      <c r="CJ41" s="1244"/>
      <c r="CK41" s="1244"/>
      <c r="CL41" s="1244"/>
      <c r="CM41" s="1244"/>
      <c r="CN41" s="1244"/>
      <c r="CO41" s="1244"/>
      <c r="CP41" s="1244"/>
      <c r="CQ41" s="1244"/>
      <c r="CR41" s="1244"/>
      <c r="CS41" s="1244"/>
      <c r="CT41" s="1244"/>
      <c r="CU41" s="1244"/>
      <c r="CV41" s="1244"/>
      <c r="CW41" s="1244"/>
      <c r="CX41" s="1244"/>
      <c r="CY41" s="1244"/>
      <c r="CZ41" s="1244"/>
      <c r="DA41" s="1244"/>
      <c r="DB41" s="1244"/>
      <c r="DC41" s="1244"/>
      <c r="DD41" s="1246"/>
    </row>
    <row r="42" spans="2:109" x14ac:dyDescent="0.15">
      <c r="B42" s="1247"/>
      <c r="G42" s="1254"/>
      <c r="I42" s="1255"/>
      <c r="J42" s="1255"/>
      <c r="K42" s="1255"/>
      <c r="AM42" s="1254"/>
      <c r="AN42" s="1254" t="s">
        <v>561</v>
      </c>
      <c r="AP42" s="1255"/>
      <c r="AQ42" s="1255"/>
      <c r="AR42" s="1255"/>
      <c r="AY42" s="1254"/>
      <c r="BA42" s="1255"/>
      <c r="BB42" s="1255"/>
      <c r="BC42" s="1255"/>
      <c r="BK42" s="1254"/>
      <c r="BM42" s="1255"/>
      <c r="BN42" s="1255"/>
      <c r="BO42" s="1255"/>
      <c r="BW42" s="1254"/>
      <c r="BY42" s="1255"/>
      <c r="BZ42" s="1255"/>
      <c r="CA42" s="1255"/>
      <c r="CI42" s="1254"/>
      <c r="CK42" s="1255"/>
      <c r="CL42" s="1255"/>
      <c r="CM42" s="1255"/>
      <c r="CU42" s="1254"/>
      <c r="CW42" s="1255"/>
      <c r="CX42" s="1255"/>
      <c r="CY42" s="1255"/>
    </row>
    <row r="43" spans="2:109" ht="13.5" customHeight="1" x14ac:dyDescent="0.15">
      <c r="B43" s="1247"/>
      <c r="AN43" s="1256" t="s">
        <v>562</v>
      </c>
      <c r="AO43" s="1257"/>
      <c r="AP43" s="1257"/>
      <c r="AQ43" s="1257"/>
      <c r="AR43" s="1257"/>
      <c r="AS43" s="1257"/>
      <c r="AT43" s="1257"/>
      <c r="AU43" s="1257"/>
      <c r="AV43" s="1257"/>
      <c r="AW43" s="1257"/>
      <c r="AX43" s="1257"/>
      <c r="AY43" s="1257"/>
      <c r="AZ43" s="1257"/>
      <c r="BA43" s="1257"/>
      <c r="BB43" s="1257"/>
      <c r="BC43" s="1257"/>
      <c r="BD43" s="1257"/>
      <c r="BE43" s="1257"/>
      <c r="BF43" s="1257"/>
      <c r="BG43" s="1257"/>
      <c r="BH43" s="1257"/>
      <c r="BI43" s="1257"/>
      <c r="BJ43" s="1257"/>
      <c r="BK43" s="1257"/>
      <c r="BL43" s="1257"/>
      <c r="BM43" s="1257"/>
      <c r="BN43" s="1257"/>
      <c r="BO43" s="1257"/>
      <c r="BP43" s="1257"/>
      <c r="BQ43" s="1257"/>
      <c r="BR43" s="1257"/>
      <c r="BS43" s="1257"/>
      <c r="BT43" s="1257"/>
      <c r="BU43" s="1257"/>
      <c r="BV43" s="1257"/>
      <c r="BW43" s="1257"/>
      <c r="BX43" s="1257"/>
      <c r="BY43" s="1257"/>
      <c r="BZ43" s="1257"/>
      <c r="CA43" s="1257"/>
      <c r="CB43" s="1257"/>
      <c r="CC43" s="1257"/>
      <c r="CD43" s="1257"/>
      <c r="CE43" s="1257"/>
      <c r="CF43" s="1257"/>
      <c r="CG43" s="1257"/>
      <c r="CH43" s="1257"/>
      <c r="CI43" s="1257"/>
      <c r="CJ43" s="1257"/>
      <c r="CK43" s="1257"/>
      <c r="CL43" s="1257"/>
      <c r="CM43" s="1257"/>
      <c r="CN43" s="1257"/>
      <c r="CO43" s="1257"/>
      <c r="CP43" s="1257"/>
      <c r="CQ43" s="1257"/>
      <c r="CR43" s="1257"/>
      <c r="CS43" s="1257"/>
      <c r="CT43" s="1257"/>
      <c r="CU43" s="1257"/>
      <c r="CV43" s="1257"/>
      <c r="CW43" s="1257"/>
      <c r="CX43" s="1257"/>
      <c r="CY43" s="1257"/>
      <c r="CZ43" s="1257"/>
      <c r="DA43" s="1257"/>
      <c r="DB43" s="1257"/>
      <c r="DC43" s="1258"/>
    </row>
    <row r="44" spans="2:109" x14ac:dyDescent="0.15">
      <c r="B44" s="1247"/>
      <c r="AN44" s="1259"/>
      <c r="AO44" s="1260"/>
      <c r="AP44" s="1260"/>
      <c r="AQ44" s="1260"/>
      <c r="AR44" s="1260"/>
      <c r="AS44" s="1260"/>
      <c r="AT44" s="1260"/>
      <c r="AU44" s="1260"/>
      <c r="AV44" s="1260"/>
      <c r="AW44" s="1260"/>
      <c r="AX44" s="1260"/>
      <c r="AY44" s="1260"/>
      <c r="AZ44" s="1260"/>
      <c r="BA44" s="1260"/>
      <c r="BB44" s="1260"/>
      <c r="BC44" s="1260"/>
      <c r="BD44" s="1260"/>
      <c r="BE44" s="1260"/>
      <c r="BF44" s="1260"/>
      <c r="BG44" s="1260"/>
      <c r="BH44" s="1260"/>
      <c r="BI44" s="1260"/>
      <c r="BJ44" s="1260"/>
      <c r="BK44" s="1260"/>
      <c r="BL44" s="1260"/>
      <c r="BM44" s="1260"/>
      <c r="BN44" s="1260"/>
      <c r="BO44" s="1260"/>
      <c r="BP44" s="1260"/>
      <c r="BQ44" s="1260"/>
      <c r="BR44" s="1260"/>
      <c r="BS44" s="1260"/>
      <c r="BT44" s="1260"/>
      <c r="BU44" s="1260"/>
      <c r="BV44" s="1260"/>
      <c r="BW44" s="1260"/>
      <c r="BX44" s="1260"/>
      <c r="BY44" s="1260"/>
      <c r="BZ44" s="1260"/>
      <c r="CA44" s="1260"/>
      <c r="CB44" s="1260"/>
      <c r="CC44" s="1260"/>
      <c r="CD44" s="1260"/>
      <c r="CE44" s="1260"/>
      <c r="CF44" s="1260"/>
      <c r="CG44" s="1260"/>
      <c r="CH44" s="1260"/>
      <c r="CI44" s="1260"/>
      <c r="CJ44" s="1260"/>
      <c r="CK44" s="1260"/>
      <c r="CL44" s="1260"/>
      <c r="CM44" s="1260"/>
      <c r="CN44" s="1260"/>
      <c r="CO44" s="1260"/>
      <c r="CP44" s="1260"/>
      <c r="CQ44" s="1260"/>
      <c r="CR44" s="1260"/>
      <c r="CS44" s="1260"/>
      <c r="CT44" s="1260"/>
      <c r="CU44" s="1260"/>
      <c r="CV44" s="1260"/>
      <c r="CW44" s="1260"/>
      <c r="CX44" s="1260"/>
      <c r="CY44" s="1260"/>
      <c r="CZ44" s="1260"/>
      <c r="DA44" s="1260"/>
      <c r="DB44" s="1260"/>
      <c r="DC44" s="1261"/>
    </row>
    <row r="45" spans="2:109" x14ac:dyDescent="0.15">
      <c r="B45" s="1247"/>
      <c r="AN45" s="1259"/>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1"/>
    </row>
    <row r="46" spans="2:109" x14ac:dyDescent="0.15">
      <c r="B46" s="1247"/>
      <c r="AN46" s="1259"/>
      <c r="AO46" s="1260"/>
      <c r="AP46" s="1260"/>
      <c r="AQ46" s="1260"/>
      <c r="AR46" s="1260"/>
      <c r="AS46" s="1260"/>
      <c r="AT46" s="1260"/>
      <c r="AU46" s="1260"/>
      <c r="AV46" s="1260"/>
      <c r="AW46" s="1260"/>
      <c r="AX46" s="1260"/>
      <c r="AY46" s="1260"/>
      <c r="AZ46" s="1260"/>
      <c r="BA46" s="1260"/>
      <c r="BB46" s="1260"/>
      <c r="BC46" s="1260"/>
      <c r="BD46" s="1260"/>
      <c r="BE46" s="1260"/>
      <c r="BF46" s="1260"/>
      <c r="BG46" s="1260"/>
      <c r="BH46" s="1260"/>
      <c r="BI46" s="1260"/>
      <c r="BJ46" s="1260"/>
      <c r="BK46" s="1260"/>
      <c r="BL46" s="1260"/>
      <c r="BM46" s="1260"/>
      <c r="BN46" s="1260"/>
      <c r="BO46" s="1260"/>
      <c r="BP46" s="1260"/>
      <c r="BQ46" s="1260"/>
      <c r="BR46" s="1260"/>
      <c r="BS46" s="1260"/>
      <c r="BT46" s="1260"/>
      <c r="BU46" s="1260"/>
      <c r="BV46" s="1260"/>
      <c r="BW46" s="1260"/>
      <c r="BX46" s="1260"/>
      <c r="BY46" s="1260"/>
      <c r="BZ46" s="1260"/>
      <c r="CA46" s="1260"/>
      <c r="CB46" s="1260"/>
      <c r="CC46" s="1260"/>
      <c r="CD46" s="1260"/>
      <c r="CE46" s="1260"/>
      <c r="CF46" s="1260"/>
      <c r="CG46" s="1260"/>
      <c r="CH46" s="1260"/>
      <c r="CI46" s="1260"/>
      <c r="CJ46" s="1260"/>
      <c r="CK46" s="1260"/>
      <c r="CL46" s="1260"/>
      <c r="CM46" s="1260"/>
      <c r="CN46" s="1260"/>
      <c r="CO46" s="1260"/>
      <c r="CP46" s="1260"/>
      <c r="CQ46" s="1260"/>
      <c r="CR46" s="1260"/>
      <c r="CS46" s="1260"/>
      <c r="CT46" s="1260"/>
      <c r="CU46" s="1260"/>
      <c r="CV46" s="1260"/>
      <c r="CW46" s="1260"/>
      <c r="CX46" s="1260"/>
      <c r="CY46" s="1260"/>
      <c r="CZ46" s="1260"/>
      <c r="DA46" s="1260"/>
      <c r="DB46" s="1260"/>
      <c r="DC46" s="1261"/>
    </row>
    <row r="47" spans="2:109" x14ac:dyDescent="0.15">
      <c r="B47" s="1247"/>
      <c r="AN47" s="1262"/>
      <c r="AO47" s="1263"/>
      <c r="AP47" s="1263"/>
      <c r="AQ47" s="1263"/>
      <c r="AR47" s="1263"/>
      <c r="AS47" s="1263"/>
      <c r="AT47" s="1263"/>
      <c r="AU47" s="1263"/>
      <c r="AV47" s="1263"/>
      <c r="AW47" s="1263"/>
      <c r="AX47" s="1263"/>
      <c r="AY47" s="1263"/>
      <c r="AZ47" s="1263"/>
      <c r="BA47" s="1263"/>
      <c r="BB47" s="1263"/>
      <c r="BC47" s="1263"/>
      <c r="BD47" s="1263"/>
      <c r="BE47" s="1263"/>
      <c r="BF47" s="1263"/>
      <c r="BG47" s="1263"/>
      <c r="BH47" s="1263"/>
      <c r="BI47" s="1263"/>
      <c r="BJ47" s="1263"/>
      <c r="BK47" s="1263"/>
      <c r="BL47" s="1263"/>
      <c r="BM47" s="1263"/>
      <c r="BN47" s="1263"/>
      <c r="BO47" s="1263"/>
      <c r="BP47" s="1263"/>
      <c r="BQ47" s="1263"/>
      <c r="BR47" s="1263"/>
      <c r="BS47" s="1263"/>
      <c r="BT47" s="1263"/>
      <c r="BU47" s="1263"/>
      <c r="BV47" s="1263"/>
      <c r="BW47" s="1263"/>
      <c r="BX47" s="1263"/>
      <c r="BY47" s="1263"/>
      <c r="BZ47" s="1263"/>
      <c r="CA47" s="1263"/>
      <c r="CB47" s="1263"/>
      <c r="CC47" s="1263"/>
      <c r="CD47" s="1263"/>
      <c r="CE47" s="1263"/>
      <c r="CF47" s="1263"/>
      <c r="CG47" s="1263"/>
      <c r="CH47" s="1263"/>
      <c r="CI47" s="1263"/>
      <c r="CJ47" s="1263"/>
      <c r="CK47" s="1263"/>
      <c r="CL47" s="1263"/>
      <c r="CM47" s="1263"/>
      <c r="CN47" s="1263"/>
      <c r="CO47" s="1263"/>
      <c r="CP47" s="1263"/>
      <c r="CQ47" s="1263"/>
      <c r="CR47" s="1263"/>
      <c r="CS47" s="1263"/>
      <c r="CT47" s="1263"/>
      <c r="CU47" s="1263"/>
      <c r="CV47" s="1263"/>
      <c r="CW47" s="1263"/>
      <c r="CX47" s="1263"/>
      <c r="CY47" s="1263"/>
      <c r="CZ47" s="1263"/>
      <c r="DA47" s="1263"/>
      <c r="DB47" s="1263"/>
      <c r="DC47" s="1264"/>
    </row>
    <row r="48" spans="2:109" x14ac:dyDescent="0.15">
      <c r="B48" s="1247"/>
      <c r="H48" s="1265"/>
      <c r="I48" s="1265"/>
      <c r="J48" s="1265"/>
      <c r="AN48" s="1265"/>
      <c r="AO48" s="1265"/>
      <c r="AP48" s="1265"/>
      <c r="AZ48" s="1265"/>
      <c r="BA48" s="1265"/>
      <c r="BB48" s="1265"/>
      <c r="BL48" s="1265"/>
      <c r="BM48" s="1265"/>
      <c r="BN48" s="1265"/>
      <c r="BX48" s="1265"/>
      <c r="BY48" s="1265"/>
      <c r="BZ48" s="1265"/>
      <c r="CJ48" s="1265"/>
      <c r="CK48" s="1265"/>
      <c r="CL48" s="1265"/>
      <c r="CV48" s="1265"/>
      <c r="CW48" s="1265"/>
      <c r="CX48" s="1265"/>
    </row>
    <row r="49" spans="1:109" x14ac:dyDescent="0.15">
      <c r="B49" s="1247"/>
      <c r="AN49" s="1241" t="s">
        <v>563</v>
      </c>
    </row>
    <row r="50" spans="1:109" x14ac:dyDescent="0.15">
      <c r="B50" s="1247"/>
      <c r="G50" s="1266"/>
      <c r="H50" s="1266"/>
      <c r="I50" s="1266"/>
      <c r="J50" s="1266"/>
      <c r="K50" s="1267"/>
      <c r="L50" s="1267"/>
      <c r="M50" s="1268"/>
      <c r="N50" s="1268"/>
      <c r="AN50" s="1269"/>
      <c r="AO50" s="1270"/>
      <c r="AP50" s="1270"/>
      <c r="AQ50" s="1270"/>
      <c r="AR50" s="1270"/>
      <c r="AS50" s="1270"/>
      <c r="AT50" s="1270"/>
      <c r="AU50" s="1270"/>
      <c r="AV50" s="1270"/>
      <c r="AW50" s="1270"/>
      <c r="AX50" s="1270"/>
      <c r="AY50" s="1270"/>
      <c r="AZ50" s="1270"/>
      <c r="BA50" s="1270"/>
      <c r="BB50" s="1270"/>
      <c r="BC50" s="1270"/>
      <c r="BD50" s="1270"/>
      <c r="BE50" s="1270"/>
      <c r="BF50" s="1270"/>
      <c r="BG50" s="1270"/>
      <c r="BH50" s="1270"/>
      <c r="BI50" s="1270"/>
      <c r="BJ50" s="1270"/>
      <c r="BK50" s="1270"/>
      <c r="BL50" s="1270"/>
      <c r="BM50" s="1270"/>
      <c r="BN50" s="1270"/>
      <c r="BO50" s="1271"/>
      <c r="BP50" s="1272" t="s">
        <v>522</v>
      </c>
      <c r="BQ50" s="1272"/>
      <c r="BR50" s="1272"/>
      <c r="BS50" s="1272"/>
      <c r="BT50" s="1272"/>
      <c r="BU50" s="1272"/>
      <c r="BV50" s="1272"/>
      <c r="BW50" s="1272"/>
      <c r="BX50" s="1272" t="s">
        <v>523</v>
      </c>
      <c r="BY50" s="1272"/>
      <c r="BZ50" s="1272"/>
      <c r="CA50" s="1272"/>
      <c r="CB50" s="1272"/>
      <c r="CC50" s="1272"/>
      <c r="CD50" s="1272"/>
      <c r="CE50" s="1272"/>
      <c r="CF50" s="1272" t="s">
        <v>524</v>
      </c>
      <c r="CG50" s="1272"/>
      <c r="CH50" s="1272"/>
      <c r="CI50" s="1272"/>
      <c r="CJ50" s="1272"/>
      <c r="CK50" s="1272"/>
      <c r="CL50" s="1272"/>
      <c r="CM50" s="1272"/>
      <c r="CN50" s="1272" t="s">
        <v>525</v>
      </c>
      <c r="CO50" s="1272"/>
      <c r="CP50" s="1272"/>
      <c r="CQ50" s="1272"/>
      <c r="CR50" s="1272"/>
      <c r="CS50" s="1272"/>
      <c r="CT50" s="1272"/>
      <c r="CU50" s="1272"/>
      <c r="CV50" s="1272" t="s">
        <v>526</v>
      </c>
      <c r="CW50" s="1272"/>
      <c r="CX50" s="1272"/>
      <c r="CY50" s="1272"/>
      <c r="CZ50" s="1272"/>
      <c r="DA50" s="1272"/>
      <c r="DB50" s="1272"/>
      <c r="DC50" s="1272"/>
    </row>
    <row r="51" spans="1:109" ht="13.5" customHeight="1" x14ac:dyDescent="0.15">
      <c r="B51" s="1247"/>
      <c r="G51" s="1273"/>
      <c r="H51" s="1273"/>
      <c r="I51" s="1274"/>
      <c r="J51" s="1274"/>
      <c r="K51" s="1275"/>
      <c r="L51" s="1275"/>
      <c r="M51" s="1275"/>
      <c r="N51" s="1275"/>
      <c r="AM51" s="1265"/>
      <c r="AN51" s="1276" t="s">
        <v>564</v>
      </c>
      <c r="AO51" s="1276"/>
      <c r="AP51" s="1276"/>
      <c r="AQ51" s="1276"/>
      <c r="AR51" s="1276"/>
      <c r="AS51" s="1276"/>
      <c r="AT51" s="1276"/>
      <c r="AU51" s="1276"/>
      <c r="AV51" s="1276"/>
      <c r="AW51" s="1276"/>
      <c r="AX51" s="1276"/>
      <c r="AY51" s="1276"/>
      <c r="AZ51" s="1276"/>
      <c r="BA51" s="1276"/>
      <c r="BB51" s="1276" t="s">
        <v>565</v>
      </c>
      <c r="BC51" s="1276"/>
      <c r="BD51" s="1276"/>
      <c r="BE51" s="1276"/>
      <c r="BF51" s="1276"/>
      <c r="BG51" s="1276"/>
      <c r="BH51" s="1276"/>
      <c r="BI51" s="1276"/>
      <c r="BJ51" s="1276"/>
      <c r="BK51" s="1276"/>
      <c r="BL51" s="1276"/>
      <c r="BM51" s="1276"/>
      <c r="BN51" s="1276"/>
      <c r="BO51" s="1276"/>
      <c r="BP51" s="1277"/>
      <c r="BQ51" s="1277"/>
      <c r="BR51" s="1277"/>
      <c r="BS51" s="1277"/>
      <c r="BT51" s="1277"/>
      <c r="BU51" s="1277"/>
      <c r="BV51" s="1277"/>
      <c r="BW51" s="1277"/>
      <c r="BX51" s="1277"/>
      <c r="BY51" s="1277"/>
      <c r="BZ51" s="1277"/>
      <c r="CA51" s="1277"/>
      <c r="CB51" s="1277"/>
      <c r="CC51" s="1277"/>
      <c r="CD51" s="1277"/>
      <c r="CE51" s="1277"/>
      <c r="CF51" s="1277"/>
      <c r="CG51" s="1277"/>
      <c r="CH51" s="1277"/>
      <c r="CI51" s="1277"/>
      <c r="CJ51" s="1277"/>
      <c r="CK51" s="1277"/>
      <c r="CL51" s="1277"/>
      <c r="CM51" s="1277"/>
      <c r="CN51" s="1277"/>
      <c r="CO51" s="1277"/>
      <c r="CP51" s="1277"/>
      <c r="CQ51" s="1277"/>
      <c r="CR51" s="1277"/>
      <c r="CS51" s="1277"/>
      <c r="CT51" s="1277"/>
      <c r="CU51" s="1277"/>
      <c r="CV51" s="1277"/>
      <c r="CW51" s="1277"/>
      <c r="CX51" s="1277"/>
      <c r="CY51" s="1277"/>
      <c r="CZ51" s="1277"/>
      <c r="DA51" s="1277"/>
      <c r="DB51" s="1277"/>
      <c r="DC51" s="1277"/>
    </row>
    <row r="52" spans="1:109" x14ac:dyDescent="0.15">
      <c r="B52" s="1247"/>
      <c r="G52" s="1273"/>
      <c r="H52" s="1273"/>
      <c r="I52" s="1274"/>
      <c r="J52" s="1274"/>
      <c r="K52" s="1275"/>
      <c r="L52" s="1275"/>
      <c r="M52" s="1275"/>
      <c r="N52" s="1275"/>
      <c r="AM52" s="1265"/>
      <c r="AN52" s="1276"/>
      <c r="AO52" s="1276"/>
      <c r="AP52" s="1276"/>
      <c r="AQ52" s="1276"/>
      <c r="AR52" s="1276"/>
      <c r="AS52" s="1276"/>
      <c r="AT52" s="1276"/>
      <c r="AU52" s="1276"/>
      <c r="AV52" s="1276"/>
      <c r="AW52" s="1276"/>
      <c r="AX52" s="1276"/>
      <c r="AY52" s="1276"/>
      <c r="AZ52" s="1276"/>
      <c r="BA52" s="1276"/>
      <c r="BB52" s="1276"/>
      <c r="BC52" s="1276"/>
      <c r="BD52" s="1276"/>
      <c r="BE52" s="1276"/>
      <c r="BF52" s="1276"/>
      <c r="BG52" s="1276"/>
      <c r="BH52" s="1276"/>
      <c r="BI52" s="1276"/>
      <c r="BJ52" s="1276"/>
      <c r="BK52" s="1276"/>
      <c r="BL52" s="1276"/>
      <c r="BM52" s="1276"/>
      <c r="BN52" s="1276"/>
      <c r="BO52" s="1276"/>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1255"/>
      <c r="B53" s="1247"/>
      <c r="G53" s="1273"/>
      <c r="H53" s="1273"/>
      <c r="I53" s="1266"/>
      <c r="J53" s="1266"/>
      <c r="K53" s="1275"/>
      <c r="L53" s="1275"/>
      <c r="M53" s="1275"/>
      <c r="N53" s="1275"/>
      <c r="AM53" s="1265"/>
      <c r="AN53" s="1276"/>
      <c r="AO53" s="1276"/>
      <c r="AP53" s="1276"/>
      <c r="AQ53" s="1276"/>
      <c r="AR53" s="1276"/>
      <c r="AS53" s="1276"/>
      <c r="AT53" s="1276"/>
      <c r="AU53" s="1276"/>
      <c r="AV53" s="1276"/>
      <c r="AW53" s="1276"/>
      <c r="AX53" s="1276"/>
      <c r="AY53" s="1276"/>
      <c r="AZ53" s="1276"/>
      <c r="BA53" s="1276"/>
      <c r="BB53" s="1276" t="s">
        <v>566</v>
      </c>
      <c r="BC53" s="1276"/>
      <c r="BD53" s="1276"/>
      <c r="BE53" s="1276"/>
      <c r="BF53" s="1276"/>
      <c r="BG53" s="1276"/>
      <c r="BH53" s="1276"/>
      <c r="BI53" s="1276"/>
      <c r="BJ53" s="1276"/>
      <c r="BK53" s="1276"/>
      <c r="BL53" s="1276"/>
      <c r="BM53" s="1276"/>
      <c r="BN53" s="1276"/>
      <c r="BO53" s="1276"/>
      <c r="BP53" s="1277">
        <v>42.7</v>
      </c>
      <c r="BQ53" s="1277"/>
      <c r="BR53" s="1277"/>
      <c r="BS53" s="1277"/>
      <c r="BT53" s="1277"/>
      <c r="BU53" s="1277"/>
      <c r="BV53" s="1277"/>
      <c r="BW53" s="1277"/>
      <c r="BX53" s="1277">
        <v>50.8</v>
      </c>
      <c r="BY53" s="1277"/>
      <c r="BZ53" s="1277"/>
      <c r="CA53" s="1277"/>
      <c r="CB53" s="1277"/>
      <c r="CC53" s="1277"/>
      <c r="CD53" s="1277"/>
      <c r="CE53" s="1277"/>
      <c r="CF53" s="1277">
        <v>44.8</v>
      </c>
      <c r="CG53" s="1277"/>
      <c r="CH53" s="1277"/>
      <c r="CI53" s="1277"/>
      <c r="CJ53" s="1277"/>
      <c r="CK53" s="1277"/>
      <c r="CL53" s="1277"/>
      <c r="CM53" s="1277"/>
      <c r="CN53" s="1277">
        <v>45.9</v>
      </c>
      <c r="CO53" s="1277"/>
      <c r="CP53" s="1277"/>
      <c r="CQ53" s="1277"/>
      <c r="CR53" s="1277"/>
      <c r="CS53" s="1277"/>
      <c r="CT53" s="1277"/>
      <c r="CU53" s="1277"/>
      <c r="CV53" s="1277">
        <v>47.3</v>
      </c>
      <c r="CW53" s="1277"/>
      <c r="CX53" s="1277"/>
      <c r="CY53" s="1277"/>
      <c r="CZ53" s="1277"/>
      <c r="DA53" s="1277"/>
      <c r="DB53" s="1277"/>
      <c r="DC53" s="1277"/>
    </row>
    <row r="54" spans="1:109" x14ac:dyDescent="0.15">
      <c r="A54" s="1255"/>
      <c r="B54" s="1247"/>
      <c r="G54" s="1273"/>
      <c r="H54" s="1273"/>
      <c r="I54" s="1266"/>
      <c r="J54" s="1266"/>
      <c r="K54" s="1275"/>
      <c r="L54" s="1275"/>
      <c r="M54" s="1275"/>
      <c r="N54" s="1275"/>
      <c r="AM54" s="1265"/>
      <c r="AN54" s="1276"/>
      <c r="AO54" s="1276"/>
      <c r="AP54" s="1276"/>
      <c r="AQ54" s="1276"/>
      <c r="AR54" s="1276"/>
      <c r="AS54" s="1276"/>
      <c r="AT54" s="1276"/>
      <c r="AU54" s="1276"/>
      <c r="AV54" s="1276"/>
      <c r="AW54" s="1276"/>
      <c r="AX54" s="1276"/>
      <c r="AY54" s="1276"/>
      <c r="AZ54" s="1276"/>
      <c r="BA54" s="1276"/>
      <c r="BB54" s="1276"/>
      <c r="BC54" s="1276"/>
      <c r="BD54" s="1276"/>
      <c r="BE54" s="1276"/>
      <c r="BF54" s="1276"/>
      <c r="BG54" s="1276"/>
      <c r="BH54" s="1276"/>
      <c r="BI54" s="1276"/>
      <c r="BJ54" s="1276"/>
      <c r="BK54" s="1276"/>
      <c r="BL54" s="1276"/>
      <c r="BM54" s="1276"/>
      <c r="BN54" s="1276"/>
      <c r="BO54" s="1276"/>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1255"/>
      <c r="B55" s="1247"/>
      <c r="G55" s="1266"/>
      <c r="H55" s="1266"/>
      <c r="I55" s="1266"/>
      <c r="J55" s="1266"/>
      <c r="K55" s="1275"/>
      <c r="L55" s="1275"/>
      <c r="M55" s="1275"/>
      <c r="N55" s="1275"/>
      <c r="AN55" s="1272" t="s">
        <v>567</v>
      </c>
      <c r="AO55" s="1272"/>
      <c r="AP55" s="1272"/>
      <c r="AQ55" s="1272"/>
      <c r="AR55" s="1272"/>
      <c r="AS55" s="1272"/>
      <c r="AT55" s="1272"/>
      <c r="AU55" s="1272"/>
      <c r="AV55" s="1272"/>
      <c r="AW55" s="1272"/>
      <c r="AX55" s="1272"/>
      <c r="AY55" s="1272"/>
      <c r="AZ55" s="1272"/>
      <c r="BA55" s="1272"/>
      <c r="BB55" s="1276" t="s">
        <v>565</v>
      </c>
      <c r="BC55" s="1276"/>
      <c r="BD55" s="1276"/>
      <c r="BE55" s="1276"/>
      <c r="BF55" s="1276"/>
      <c r="BG55" s="1276"/>
      <c r="BH55" s="1276"/>
      <c r="BI55" s="1276"/>
      <c r="BJ55" s="1276"/>
      <c r="BK55" s="1276"/>
      <c r="BL55" s="1276"/>
      <c r="BM55" s="1276"/>
      <c r="BN55" s="1276"/>
      <c r="BO55" s="1276"/>
      <c r="BP55" s="1277">
        <v>3.4</v>
      </c>
      <c r="BQ55" s="1277"/>
      <c r="BR55" s="1277"/>
      <c r="BS55" s="1277"/>
      <c r="BT55" s="1277"/>
      <c r="BU55" s="1277"/>
      <c r="BV55" s="1277"/>
      <c r="BW55" s="1277"/>
      <c r="BX55" s="1277">
        <v>0</v>
      </c>
      <c r="BY55" s="1277"/>
      <c r="BZ55" s="1277"/>
      <c r="CA55" s="1277"/>
      <c r="CB55" s="1277"/>
      <c r="CC55" s="1277"/>
      <c r="CD55" s="1277"/>
      <c r="CE55" s="1277"/>
      <c r="CF55" s="1277">
        <v>0</v>
      </c>
      <c r="CG55" s="1277"/>
      <c r="CH55" s="1277"/>
      <c r="CI55" s="1277"/>
      <c r="CJ55" s="1277"/>
      <c r="CK55" s="1277"/>
      <c r="CL55" s="1277"/>
      <c r="CM55" s="1277"/>
      <c r="CN55" s="1277">
        <v>0</v>
      </c>
      <c r="CO55" s="1277"/>
      <c r="CP55" s="1277"/>
      <c r="CQ55" s="1277"/>
      <c r="CR55" s="1277"/>
      <c r="CS55" s="1277"/>
      <c r="CT55" s="1277"/>
      <c r="CU55" s="1277"/>
      <c r="CV55" s="1277">
        <v>0</v>
      </c>
      <c r="CW55" s="1277"/>
      <c r="CX55" s="1277"/>
      <c r="CY55" s="1277"/>
      <c r="CZ55" s="1277"/>
      <c r="DA55" s="1277"/>
      <c r="DB55" s="1277"/>
      <c r="DC55" s="1277"/>
    </row>
    <row r="56" spans="1:109" x14ac:dyDescent="0.15">
      <c r="A56" s="1255"/>
      <c r="B56" s="1247"/>
      <c r="G56" s="1266"/>
      <c r="H56" s="1266"/>
      <c r="I56" s="1266"/>
      <c r="J56" s="1266"/>
      <c r="K56" s="1275"/>
      <c r="L56" s="1275"/>
      <c r="M56" s="1275"/>
      <c r="N56" s="1275"/>
      <c r="AN56" s="1272"/>
      <c r="AO56" s="1272"/>
      <c r="AP56" s="1272"/>
      <c r="AQ56" s="1272"/>
      <c r="AR56" s="1272"/>
      <c r="AS56" s="1272"/>
      <c r="AT56" s="1272"/>
      <c r="AU56" s="1272"/>
      <c r="AV56" s="1272"/>
      <c r="AW56" s="1272"/>
      <c r="AX56" s="1272"/>
      <c r="AY56" s="1272"/>
      <c r="AZ56" s="1272"/>
      <c r="BA56" s="1272"/>
      <c r="BB56" s="1276"/>
      <c r="BC56" s="1276"/>
      <c r="BD56" s="1276"/>
      <c r="BE56" s="1276"/>
      <c r="BF56" s="1276"/>
      <c r="BG56" s="1276"/>
      <c r="BH56" s="1276"/>
      <c r="BI56" s="1276"/>
      <c r="BJ56" s="1276"/>
      <c r="BK56" s="1276"/>
      <c r="BL56" s="1276"/>
      <c r="BM56" s="1276"/>
      <c r="BN56" s="1276"/>
      <c r="BO56" s="1276"/>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1255" customFormat="1" x14ac:dyDescent="0.15">
      <c r="B57" s="1278"/>
      <c r="G57" s="1266"/>
      <c r="H57" s="1266"/>
      <c r="I57" s="1279"/>
      <c r="J57" s="1279"/>
      <c r="K57" s="1275"/>
      <c r="L57" s="1275"/>
      <c r="M57" s="1275"/>
      <c r="N57" s="1275"/>
      <c r="AM57" s="1241"/>
      <c r="AN57" s="1272"/>
      <c r="AO57" s="1272"/>
      <c r="AP57" s="1272"/>
      <c r="AQ57" s="1272"/>
      <c r="AR57" s="1272"/>
      <c r="AS57" s="1272"/>
      <c r="AT57" s="1272"/>
      <c r="AU57" s="1272"/>
      <c r="AV57" s="1272"/>
      <c r="AW57" s="1272"/>
      <c r="AX57" s="1272"/>
      <c r="AY57" s="1272"/>
      <c r="AZ57" s="1272"/>
      <c r="BA57" s="1272"/>
      <c r="BB57" s="1276" t="s">
        <v>566</v>
      </c>
      <c r="BC57" s="1276"/>
      <c r="BD57" s="1276"/>
      <c r="BE57" s="1276"/>
      <c r="BF57" s="1276"/>
      <c r="BG57" s="1276"/>
      <c r="BH57" s="1276"/>
      <c r="BI57" s="1276"/>
      <c r="BJ57" s="1276"/>
      <c r="BK57" s="1276"/>
      <c r="BL57" s="1276"/>
      <c r="BM57" s="1276"/>
      <c r="BN57" s="1276"/>
      <c r="BO57" s="1276"/>
      <c r="BP57" s="1277">
        <v>62.8</v>
      </c>
      <c r="BQ57" s="1277"/>
      <c r="BR57" s="1277"/>
      <c r="BS57" s="1277"/>
      <c r="BT57" s="1277"/>
      <c r="BU57" s="1277"/>
      <c r="BV57" s="1277"/>
      <c r="BW57" s="1277"/>
      <c r="BX57" s="1277">
        <v>62.7</v>
      </c>
      <c r="BY57" s="1277"/>
      <c r="BZ57" s="1277"/>
      <c r="CA57" s="1277"/>
      <c r="CB57" s="1277"/>
      <c r="CC57" s="1277"/>
      <c r="CD57" s="1277"/>
      <c r="CE57" s="1277"/>
      <c r="CF57" s="1277">
        <v>63.1</v>
      </c>
      <c r="CG57" s="1277"/>
      <c r="CH57" s="1277"/>
      <c r="CI57" s="1277"/>
      <c r="CJ57" s="1277"/>
      <c r="CK57" s="1277"/>
      <c r="CL57" s="1277"/>
      <c r="CM57" s="1277"/>
      <c r="CN57" s="1277">
        <v>64</v>
      </c>
      <c r="CO57" s="1277"/>
      <c r="CP57" s="1277"/>
      <c r="CQ57" s="1277"/>
      <c r="CR57" s="1277"/>
      <c r="CS57" s="1277"/>
      <c r="CT57" s="1277"/>
      <c r="CU57" s="1277"/>
      <c r="CV57" s="1277">
        <v>64</v>
      </c>
      <c r="CW57" s="1277"/>
      <c r="CX57" s="1277"/>
      <c r="CY57" s="1277"/>
      <c r="CZ57" s="1277"/>
      <c r="DA57" s="1277"/>
      <c r="DB57" s="1277"/>
      <c r="DC57" s="1277"/>
      <c r="DD57" s="1280"/>
      <c r="DE57" s="1278"/>
    </row>
    <row r="58" spans="1:109" s="1255" customFormat="1" x14ac:dyDescent="0.15">
      <c r="A58" s="1241"/>
      <c r="B58" s="1278"/>
      <c r="G58" s="1266"/>
      <c r="H58" s="1266"/>
      <c r="I58" s="1279"/>
      <c r="J58" s="1279"/>
      <c r="K58" s="1275"/>
      <c r="L58" s="1275"/>
      <c r="M58" s="1275"/>
      <c r="N58" s="1275"/>
      <c r="AM58" s="1241"/>
      <c r="AN58" s="1272"/>
      <c r="AO58" s="1272"/>
      <c r="AP58" s="1272"/>
      <c r="AQ58" s="1272"/>
      <c r="AR58" s="1272"/>
      <c r="AS58" s="1272"/>
      <c r="AT58" s="1272"/>
      <c r="AU58" s="1272"/>
      <c r="AV58" s="1272"/>
      <c r="AW58" s="1272"/>
      <c r="AX58" s="1272"/>
      <c r="AY58" s="1272"/>
      <c r="AZ58" s="1272"/>
      <c r="BA58" s="1272"/>
      <c r="BB58" s="1276"/>
      <c r="BC58" s="1276"/>
      <c r="BD58" s="1276"/>
      <c r="BE58" s="1276"/>
      <c r="BF58" s="1276"/>
      <c r="BG58" s="1276"/>
      <c r="BH58" s="1276"/>
      <c r="BI58" s="1276"/>
      <c r="BJ58" s="1276"/>
      <c r="BK58" s="1276"/>
      <c r="BL58" s="1276"/>
      <c r="BM58" s="1276"/>
      <c r="BN58" s="1276"/>
      <c r="BO58" s="1276"/>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1280"/>
      <c r="DE58" s="1278"/>
    </row>
    <row r="59" spans="1:109" s="1255" customFormat="1" x14ac:dyDescent="0.15">
      <c r="A59" s="1241"/>
      <c r="B59" s="1278"/>
      <c r="K59" s="1281"/>
      <c r="L59" s="1281"/>
      <c r="M59" s="1281"/>
      <c r="N59" s="1281"/>
      <c r="AQ59" s="1281"/>
      <c r="AR59" s="1281"/>
      <c r="AS59" s="1281"/>
      <c r="AT59" s="1281"/>
      <c r="BC59" s="1281"/>
      <c r="BD59" s="1281"/>
      <c r="BE59" s="1281"/>
      <c r="BF59" s="1281"/>
      <c r="BO59" s="1281"/>
      <c r="BP59" s="1281"/>
      <c r="BQ59" s="1281"/>
      <c r="BR59" s="1281"/>
      <c r="CA59" s="1281"/>
      <c r="CB59" s="1281"/>
      <c r="CC59" s="1281"/>
      <c r="CD59" s="1281"/>
      <c r="CM59" s="1281"/>
      <c r="CN59" s="1281"/>
      <c r="CO59" s="1281"/>
      <c r="CP59" s="1281"/>
      <c r="CY59" s="1281"/>
      <c r="CZ59" s="1281"/>
      <c r="DA59" s="1281"/>
      <c r="DB59" s="1281"/>
      <c r="DC59" s="1281"/>
      <c r="DD59" s="1280"/>
      <c r="DE59" s="1278"/>
    </row>
    <row r="60" spans="1:109" s="1255" customFormat="1" x14ac:dyDescent="0.15">
      <c r="A60" s="1241"/>
      <c r="B60" s="1278"/>
      <c r="K60" s="1281"/>
      <c r="L60" s="1281"/>
      <c r="M60" s="1281"/>
      <c r="N60" s="1281"/>
      <c r="AQ60" s="1281"/>
      <c r="AR60" s="1281"/>
      <c r="AS60" s="1281"/>
      <c r="AT60" s="1281"/>
      <c r="BC60" s="1281"/>
      <c r="BD60" s="1281"/>
      <c r="BE60" s="1281"/>
      <c r="BF60" s="1281"/>
      <c r="BO60" s="1281"/>
      <c r="BP60" s="1281"/>
      <c r="BQ60" s="1281"/>
      <c r="BR60" s="1281"/>
      <c r="CA60" s="1281"/>
      <c r="CB60" s="1281"/>
      <c r="CC60" s="1281"/>
      <c r="CD60" s="1281"/>
      <c r="CM60" s="1281"/>
      <c r="CN60" s="1281"/>
      <c r="CO60" s="1281"/>
      <c r="CP60" s="1281"/>
      <c r="CY60" s="1281"/>
      <c r="CZ60" s="1281"/>
      <c r="DA60" s="1281"/>
      <c r="DB60" s="1281"/>
      <c r="DC60" s="1281"/>
      <c r="DD60" s="1280"/>
      <c r="DE60" s="1278"/>
    </row>
    <row r="61" spans="1:109" s="1255" customFormat="1" x14ac:dyDescent="0.15">
      <c r="A61" s="1241"/>
      <c r="B61" s="1282"/>
      <c r="C61" s="1283"/>
      <c r="D61" s="1283"/>
      <c r="E61" s="1283"/>
      <c r="F61" s="1283"/>
      <c r="G61" s="1283"/>
      <c r="H61" s="1283"/>
      <c r="I61" s="1283"/>
      <c r="J61" s="1283"/>
      <c r="K61" s="1283"/>
      <c r="L61" s="1283"/>
      <c r="M61" s="1284"/>
      <c r="N61" s="1284"/>
      <c r="O61" s="1283"/>
      <c r="P61" s="1283"/>
      <c r="Q61" s="1283"/>
      <c r="R61" s="1283"/>
      <c r="S61" s="1283"/>
      <c r="T61" s="1283"/>
      <c r="U61" s="1283"/>
      <c r="V61" s="1283"/>
      <c r="W61" s="1283"/>
      <c r="X61" s="1283"/>
      <c r="Y61" s="1283"/>
      <c r="Z61" s="1283"/>
      <c r="AA61" s="1283"/>
      <c r="AB61" s="1283"/>
      <c r="AC61" s="1283"/>
      <c r="AD61" s="1283"/>
      <c r="AE61" s="1283"/>
      <c r="AF61" s="1283"/>
      <c r="AG61" s="1283"/>
      <c r="AH61" s="1283"/>
      <c r="AI61" s="1283"/>
      <c r="AJ61" s="1283"/>
      <c r="AK61" s="1283"/>
      <c r="AL61" s="1283"/>
      <c r="AM61" s="1283"/>
      <c r="AN61" s="1283"/>
      <c r="AO61" s="1283"/>
      <c r="AP61" s="1283"/>
      <c r="AQ61" s="1283"/>
      <c r="AR61" s="1283"/>
      <c r="AS61" s="1284"/>
      <c r="AT61" s="1284"/>
      <c r="AU61" s="1283"/>
      <c r="AV61" s="1283"/>
      <c r="AW61" s="1283"/>
      <c r="AX61" s="1283"/>
      <c r="AY61" s="1283"/>
      <c r="AZ61" s="1283"/>
      <c r="BA61" s="1283"/>
      <c r="BB61" s="1283"/>
      <c r="BC61" s="1283"/>
      <c r="BD61" s="1283"/>
      <c r="BE61" s="1284"/>
      <c r="BF61" s="1284"/>
      <c r="BG61" s="1283"/>
      <c r="BH61" s="1283"/>
      <c r="BI61" s="1283"/>
      <c r="BJ61" s="1283"/>
      <c r="BK61" s="1283"/>
      <c r="BL61" s="1283"/>
      <c r="BM61" s="1283"/>
      <c r="BN61" s="1283"/>
      <c r="BO61" s="1283"/>
      <c r="BP61" s="1283"/>
      <c r="BQ61" s="1284"/>
      <c r="BR61" s="1284"/>
      <c r="BS61" s="1283"/>
      <c r="BT61" s="1283"/>
      <c r="BU61" s="1283"/>
      <c r="BV61" s="1283"/>
      <c r="BW61" s="1283"/>
      <c r="BX61" s="1283"/>
      <c r="BY61" s="1283"/>
      <c r="BZ61" s="1283"/>
      <c r="CA61" s="1283"/>
      <c r="CB61" s="1283"/>
      <c r="CC61" s="1284"/>
      <c r="CD61" s="1284"/>
      <c r="CE61" s="1283"/>
      <c r="CF61" s="1283"/>
      <c r="CG61" s="1283"/>
      <c r="CH61" s="1283"/>
      <c r="CI61" s="1283"/>
      <c r="CJ61" s="1283"/>
      <c r="CK61" s="1283"/>
      <c r="CL61" s="1283"/>
      <c r="CM61" s="1283"/>
      <c r="CN61" s="1283"/>
      <c r="CO61" s="1284"/>
      <c r="CP61" s="1284"/>
      <c r="CQ61" s="1283"/>
      <c r="CR61" s="1283"/>
      <c r="CS61" s="1283"/>
      <c r="CT61" s="1283"/>
      <c r="CU61" s="1283"/>
      <c r="CV61" s="1283"/>
      <c r="CW61" s="1283"/>
      <c r="CX61" s="1283"/>
      <c r="CY61" s="1283"/>
      <c r="CZ61" s="1283"/>
      <c r="DA61" s="1284"/>
      <c r="DB61" s="1284"/>
      <c r="DC61" s="1284"/>
      <c r="DD61" s="1285"/>
      <c r="DE61" s="1278"/>
    </row>
    <row r="62" spans="1:109" x14ac:dyDescent="0.15">
      <c r="B62" s="1252"/>
      <c r="C62" s="1252"/>
      <c r="D62" s="1252"/>
      <c r="E62" s="1252"/>
      <c r="F62" s="1252"/>
      <c r="G62" s="1252"/>
      <c r="H62" s="1252"/>
      <c r="I62" s="1252"/>
      <c r="J62" s="1252"/>
      <c r="K62" s="1252"/>
      <c r="L62" s="1252"/>
      <c r="M62" s="1252"/>
      <c r="N62" s="1252"/>
      <c r="O62" s="1252"/>
      <c r="P62" s="1252"/>
      <c r="Q62" s="1252"/>
      <c r="R62" s="1252"/>
      <c r="S62" s="1252"/>
      <c r="T62" s="1252"/>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D62" s="1252"/>
      <c r="BE62" s="1252"/>
      <c r="BF62" s="1252"/>
      <c r="BG62" s="1252"/>
      <c r="BH62" s="1252"/>
      <c r="BI62" s="1252"/>
      <c r="BJ62" s="1252"/>
      <c r="BK62" s="1252"/>
      <c r="BL62" s="1252"/>
      <c r="BM62" s="1252"/>
      <c r="BN62" s="1252"/>
      <c r="BO62" s="1252"/>
      <c r="BP62" s="1252"/>
      <c r="BQ62" s="1252"/>
      <c r="BR62" s="1252"/>
      <c r="BS62" s="1252"/>
      <c r="BT62" s="1252"/>
      <c r="BU62" s="1252"/>
      <c r="BV62" s="1252"/>
      <c r="BW62" s="1252"/>
      <c r="BX62" s="1252"/>
      <c r="BY62" s="1252"/>
      <c r="BZ62" s="1252"/>
      <c r="CA62" s="1252"/>
      <c r="CB62" s="1252"/>
      <c r="CC62" s="1252"/>
      <c r="CD62" s="1252"/>
      <c r="CE62" s="1252"/>
      <c r="CF62" s="1252"/>
      <c r="CG62" s="1252"/>
      <c r="CH62" s="1252"/>
      <c r="CI62" s="1252"/>
      <c r="CJ62" s="1252"/>
      <c r="CK62" s="1252"/>
      <c r="CL62" s="1252"/>
      <c r="CM62" s="1252"/>
      <c r="CN62" s="1252"/>
      <c r="CO62" s="1252"/>
      <c r="CP62" s="1252"/>
      <c r="CQ62" s="1252"/>
      <c r="CR62" s="1252"/>
      <c r="CS62" s="1252"/>
      <c r="CT62" s="1252"/>
      <c r="CU62" s="1252"/>
      <c r="CV62" s="1252"/>
      <c r="CW62" s="1252"/>
      <c r="CX62" s="1252"/>
      <c r="CY62" s="1252"/>
      <c r="CZ62" s="1252"/>
      <c r="DA62" s="1252"/>
      <c r="DB62" s="1252"/>
      <c r="DC62" s="1252"/>
      <c r="DD62" s="1252"/>
      <c r="DE62" s="1241"/>
    </row>
    <row r="63" spans="1:109" ht="17.25" x14ac:dyDescent="0.15">
      <c r="B63" s="1286" t="s">
        <v>568</v>
      </c>
    </row>
    <row r="64" spans="1:109" x14ac:dyDescent="0.15">
      <c r="B64" s="1247"/>
      <c r="G64" s="1254"/>
      <c r="I64" s="1287"/>
      <c r="J64" s="1287"/>
      <c r="K64" s="1287"/>
      <c r="L64" s="1287"/>
      <c r="M64" s="1287"/>
      <c r="N64" s="1288"/>
      <c r="AM64" s="1254"/>
      <c r="AN64" s="1254" t="s">
        <v>561</v>
      </c>
      <c r="AP64" s="1255"/>
      <c r="AQ64" s="1255"/>
      <c r="AR64" s="1255"/>
      <c r="AY64" s="1254"/>
      <c r="BA64" s="1255"/>
      <c r="BB64" s="1255"/>
      <c r="BC64" s="1255"/>
      <c r="BK64" s="1254"/>
      <c r="BM64" s="1255"/>
      <c r="BN64" s="1255"/>
      <c r="BO64" s="1255"/>
      <c r="BW64" s="1254"/>
      <c r="BY64" s="1255"/>
      <c r="BZ64" s="1255"/>
      <c r="CA64" s="1255"/>
      <c r="CI64" s="1254"/>
      <c r="CK64" s="1255"/>
      <c r="CL64" s="1255"/>
      <c r="CM64" s="1255"/>
      <c r="CU64" s="1254"/>
      <c r="CW64" s="1255"/>
      <c r="CX64" s="1255"/>
      <c r="CY64" s="1255"/>
    </row>
    <row r="65" spans="2:107" x14ac:dyDescent="0.15">
      <c r="B65" s="1247"/>
      <c r="AN65" s="1256" t="s">
        <v>569</v>
      </c>
      <c r="AO65" s="1257"/>
      <c r="AP65" s="1257"/>
      <c r="AQ65" s="1257"/>
      <c r="AR65" s="1257"/>
      <c r="AS65" s="1257"/>
      <c r="AT65" s="1257"/>
      <c r="AU65" s="1257"/>
      <c r="AV65" s="1257"/>
      <c r="AW65" s="1257"/>
      <c r="AX65" s="1257"/>
      <c r="AY65" s="1257"/>
      <c r="AZ65" s="1257"/>
      <c r="BA65" s="1257"/>
      <c r="BB65" s="1257"/>
      <c r="BC65" s="1257"/>
      <c r="BD65" s="1257"/>
      <c r="BE65" s="1257"/>
      <c r="BF65" s="1257"/>
      <c r="BG65" s="1257"/>
      <c r="BH65" s="1257"/>
      <c r="BI65" s="1257"/>
      <c r="BJ65" s="1257"/>
      <c r="BK65" s="1257"/>
      <c r="BL65" s="1257"/>
      <c r="BM65" s="1257"/>
      <c r="BN65" s="1257"/>
      <c r="BO65" s="1257"/>
      <c r="BP65" s="1257"/>
      <c r="BQ65" s="1257"/>
      <c r="BR65" s="1257"/>
      <c r="BS65" s="1257"/>
      <c r="BT65" s="1257"/>
      <c r="BU65" s="1257"/>
      <c r="BV65" s="1257"/>
      <c r="BW65" s="1257"/>
      <c r="BX65" s="1257"/>
      <c r="BY65" s="1257"/>
      <c r="BZ65" s="1257"/>
      <c r="CA65" s="1257"/>
      <c r="CB65" s="1257"/>
      <c r="CC65" s="1257"/>
      <c r="CD65" s="1257"/>
      <c r="CE65" s="1257"/>
      <c r="CF65" s="1257"/>
      <c r="CG65" s="1257"/>
      <c r="CH65" s="1257"/>
      <c r="CI65" s="1257"/>
      <c r="CJ65" s="1257"/>
      <c r="CK65" s="1257"/>
      <c r="CL65" s="1257"/>
      <c r="CM65" s="1257"/>
      <c r="CN65" s="1257"/>
      <c r="CO65" s="1257"/>
      <c r="CP65" s="1257"/>
      <c r="CQ65" s="1257"/>
      <c r="CR65" s="1257"/>
      <c r="CS65" s="1257"/>
      <c r="CT65" s="1257"/>
      <c r="CU65" s="1257"/>
      <c r="CV65" s="1257"/>
      <c r="CW65" s="1257"/>
      <c r="CX65" s="1257"/>
      <c r="CY65" s="1257"/>
      <c r="CZ65" s="1257"/>
      <c r="DA65" s="1257"/>
      <c r="DB65" s="1257"/>
      <c r="DC65" s="1258"/>
    </row>
    <row r="66" spans="2:107" x14ac:dyDescent="0.15">
      <c r="B66" s="1247"/>
      <c r="AN66" s="1259"/>
      <c r="AO66" s="1260"/>
      <c r="AP66" s="1260"/>
      <c r="AQ66" s="1260"/>
      <c r="AR66" s="1260"/>
      <c r="AS66" s="1260"/>
      <c r="AT66" s="1260"/>
      <c r="AU66" s="1260"/>
      <c r="AV66" s="1260"/>
      <c r="AW66" s="1260"/>
      <c r="AX66" s="1260"/>
      <c r="AY66" s="1260"/>
      <c r="AZ66" s="1260"/>
      <c r="BA66" s="1260"/>
      <c r="BB66" s="1260"/>
      <c r="BC66" s="1260"/>
      <c r="BD66" s="1260"/>
      <c r="BE66" s="1260"/>
      <c r="BF66" s="1260"/>
      <c r="BG66" s="1260"/>
      <c r="BH66" s="1260"/>
      <c r="BI66" s="1260"/>
      <c r="BJ66" s="1260"/>
      <c r="BK66" s="1260"/>
      <c r="BL66" s="1260"/>
      <c r="BM66" s="1260"/>
      <c r="BN66" s="1260"/>
      <c r="BO66" s="1260"/>
      <c r="BP66" s="1260"/>
      <c r="BQ66" s="1260"/>
      <c r="BR66" s="1260"/>
      <c r="BS66" s="1260"/>
      <c r="BT66" s="1260"/>
      <c r="BU66" s="1260"/>
      <c r="BV66" s="1260"/>
      <c r="BW66" s="1260"/>
      <c r="BX66" s="1260"/>
      <c r="BY66" s="1260"/>
      <c r="BZ66" s="1260"/>
      <c r="CA66" s="1260"/>
      <c r="CB66" s="1260"/>
      <c r="CC66" s="1260"/>
      <c r="CD66" s="1260"/>
      <c r="CE66" s="1260"/>
      <c r="CF66" s="1260"/>
      <c r="CG66" s="1260"/>
      <c r="CH66" s="1260"/>
      <c r="CI66" s="1260"/>
      <c r="CJ66" s="1260"/>
      <c r="CK66" s="1260"/>
      <c r="CL66" s="1260"/>
      <c r="CM66" s="1260"/>
      <c r="CN66" s="1260"/>
      <c r="CO66" s="1260"/>
      <c r="CP66" s="1260"/>
      <c r="CQ66" s="1260"/>
      <c r="CR66" s="1260"/>
      <c r="CS66" s="1260"/>
      <c r="CT66" s="1260"/>
      <c r="CU66" s="1260"/>
      <c r="CV66" s="1260"/>
      <c r="CW66" s="1260"/>
      <c r="CX66" s="1260"/>
      <c r="CY66" s="1260"/>
      <c r="CZ66" s="1260"/>
      <c r="DA66" s="1260"/>
      <c r="DB66" s="1260"/>
      <c r="DC66" s="1261"/>
    </row>
    <row r="67" spans="2:107" x14ac:dyDescent="0.15">
      <c r="B67" s="1247"/>
      <c r="AN67" s="1259"/>
      <c r="AO67" s="1260"/>
      <c r="AP67" s="1260"/>
      <c r="AQ67" s="1260"/>
      <c r="AR67" s="1260"/>
      <c r="AS67" s="1260"/>
      <c r="AT67" s="1260"/>
      <c r="AU67" s="1260"/>
      <c r="AV67" s="1260"/>
      <c r="AW67" s="1260"/>
      <c r="AX67" s="1260"/>
      <c r="AY67" s="1260"/>
      <c r="AZ67" s="1260"/>
      <c r="BA67" s="1260"/>
      <c r="BB67" s="1260"/>
      <c r="BC67" s="1260"/>
      <c r="BD67" s="1260"/>
      <c r="BE67" s="1260"/>
      <c r="BF67" s="1260"/>
      <c r="BG67" s="1260"/>
      <c r="BH67" s="1260"/>
      <c r="BI67" s="1260"/>
      <c r="BJ67" s="1260"/>
      <c r="BK67" s="1260"/>
      <c r="BL67" s="1260"/>
      <c r="BM67" s="1260"/>
      <c r="BN67" s="1260"/>
      <c r="BO67" s="1260"/>
      <c r="BP67" s="1260"/>
      <c r="BQ67" s="1260"/>
      <c r="BR67" s="1260"/>
      <c r="BS67" s="1260"/>
      <c r="BT67" s="1260"/>
      <c r="BU67" s="1260"/>
      <c r="BV67" s="1260"/>
      <c r="BW67" s="1260"/>
      <c r="BX67" s="1260"/>
      <c r="BY67" s="1260"/>
      <c r="BZ67" s="1260"/>
      <c r="CA67" s="1260"/>
      <c r="CB67" s="1260"/>
      <c r="CC67" s="1260"/>
      <c r="CD67" s="1260"/>
      <c r="CE67" s="1260"/>
      <c r="CF67" s="1260"/>
      <c r="CG67" s="1260"/>
      <c r="CH67" s="1260"/>
      <c r="CI67" s="1260"/>
      <c r="CJ67" s="1260"/>
      <c r="CK67" s="1260"/>
      <c r="CL67" s="1260"/>
      <c r="CM67" s="1260"/>
      <c r="CN67" s="1260"/>
      <c r="CO67" s="1260"/>
      <c r="CP67" s="1260"/>
      <c r="CQ67" s="1260"/>
      <c r="CR67" s="1260"/>
      <c r="CS67" s="1260"/>
      <c r="CT67" s="1260"/>
      <c r="CU67" s="1260"/>
      <c r="CV67" s="1260"/>
      <c r="CW67" s="1260"/>
      <c r="CX67" s="1260"/>
      <c r="CY67" s="1260"/>
      <c r="CZ67" s="1260"/>
      <c r="DA67" s="1260"/>
      <c r="DB67" s="1260"/>
      <c r="DC67" s="1261"/>
    </row>
    <row r="68" spans="2:107" x14ac:dyDescent="0.15">
      <c r="B68" s="1247"/>
      <c r="AN68" s="1259"/>
      <c r="AO68" s="1260"/>
      <c r="AP68" s="1260"/>
      <c r="AQ68" s="1260"/>
      <c r="AR68" s="1260"/>
      <c r="AS68" s="1260"/>
      <c r="AT68" s="1260"/>
      <c r="AU68" s="1260"/>
      <c r="AV68" s="1260"/>
      <c r="AW68" s="1260"/>
      <c r="AX68" s="1260"/>
      <c r="AY68" s="1260"/>
      <c r="AZ68" s="1260"/>
      <c r="BA68" s="1260"/>
      <c r="BB68" s="1260"/>
      <c r="BC68" s="1260"/>
      <c r="BD68" s="1260"/>
      <c r="BE68" s="1260"/>
      <c r="BF68" s="1260"/>
      <c r="BG68" s="1260"/>
      <c r="BH68" s="1260"/>
      <c r="BI68" s="1260"/>
      <c r="BJ68" s="1260"/>
      <c r="BK68" s="1260"/>
      <c r="BL68" s="1260"/>
      <c r="BM68" s="1260"/>
      <c r="BN68" s="1260"/>
      <c r="BO68" s="1260"/>
      <c r="BP68" s="1260"/>
      <c r="BQ68" s="1260"/>
      <c r="BR68" s="1260"/>
      <c r="BS68" s="1260"/>
      <c r="BT68" s="1260"/>
      <c r="BU68" s="1260"/>
      <c r="BV68" s="1260"/>
      <c r="BW68" s="1260"/>
      <c r="BX68" s="1260"/>
      <c r="BY68" s="1260"/>
      <c r="BZ68" s="1260"/>
      <c r="CA68" s="1260"/>
      <c r="CB68" s="1260"/>
      <c r="CC68" s="1260"/>
      <c r="CD68" s="1260"/>
      <c r="CE68" s="1260"/>
      <c r="CF68" s="1260"/>
      <c r="CG68" s="1260"/>
      <c r="CH68" s="1260"/>
      <c r="CI68" s="1260"/>
      <c r="CJ68" s="1260"/>
      <c r="CK68" s="1260"/>
      <c r="CL68" s="1260"/>
      <c r="CM68" s="1260"/>
      <c r="CN68" s="1260"/>
      <c r="CO68" s="1260"/>
      <c r="CP68" s="1260"/>
      <c r="CQ68" s="1260"/>
      <c r="CR68" s="1260"/>
      <c r="CS68" s="1260"/>
      <c r="CT68" s="1260"/>
      <c r="CU68" s="1260"/>
      <c r="CV68" s="1260"/>
      <c r="CW68" s="1260"/>
      <c r="CX68" s="1260"/>
      <c r="CY68" s="1260"/>
      <c r="CZ68" s="1260"/>
      <c r="DA68" s="1260"/>
      <c r="DB68" s="1260"/>
      <c r="DC68" s="1261"/>
    </row>
    <row r="69" spans="2:107" x14ac:dyDescent="0.15">
      <c r="B69" s="1247"/>
      <c r="AN69" s="1262"/>
      <c r="AO69" s="1263"/>
      <c r="AP69" s="1263"/>
      <c r="AQ69" s="1263"/>
      <c r="AR69" s="1263"/>
      <c r="AS69" s="1263"/>
      <c r="AT69" s="1263"/>
      <c r="AU69" s="1263"/>
      <c r="AV69" s="1263"/>
      <c r="AW69" s="1263"/>
      <c r="AX69" s="1263"/>
      <c r="AY69" s="1263"/>
      <c r="AZ69" s="1263"/>
      <c r="BA69" s="1263"/>
      <c r="BB69" s="1263"/>
      <c r="BC69" s="1263"/>
      <c r="BD69" s="1263"/>
      <c r="BE69" s="1263"/>
      <c r="BF69" s="1263"/>
      <c r="BG69" s="1263"/>
      <c r="BH69" s="1263"/>
      <c r="BI69" s="1263"/>
      <c r="BJ69" s="1263"/>
      <c r="BK69" s="1263"/>
      <c r="BL69" s="1263"/>
      <c r="BM69" s="1263"/>
      <c r="BN69" s="1263"/>
      <c r="BO69" s="1263"/>
      <c r="BP69" s="1263"/>
      <c r="BQ69" s="1263"/>
      <c r="BR69" s="1263"/>
      <c r="BS69" s="1263"/>
      <c r="BT69" s="1263"/>
      <c r="BU69" s="1263"/>
      <c r="BV69" s="1263"/>
      <c r="BW69" s="1263"/>
      <c r="BX69" s="1263"/>
      <c r="BY69" s="1263"/>
      <c r="BZ69" s="1263"/>
      <c r="CA69" s="1263"/>
      <c r="CB69" s="1263"/>
      <c r="CC69" s="1263"/>
      <c r="CD69" s="1263"/>
      <c r="CE69" s="1263"/>
      <c r="CF69" s="1263"/>
      <c r="CG69" s="1263"/>
      <c r="CH69" s="1263"/>
      <c r="CI69" s="1263"/>
      <c r="CJ69" s="1263"/>
      <c r="CK69" s="1263"/>
      <c r="CL69" s="1263"/>
      <c r="CM69" s="1263"/>
      <c r="CN69" s="1263"/>
      <c r="CO69" s="1263"/>
      <c r="CP69" s="1263"/>
      <c r="CQ69" s="1263"/>
      <c r="CR69" s="1263"/>
      <c r="CS69" s="1263"/>
      <c r="CT69" s="1263"/>
      <c r="CU69" s="1263"/>
      <c r="CV69" s="1263"/>
      <c r="CW69" s="1263"/>
      <c r="CX69" s="1263"/>
      <c r="CY69" s="1263"/>
      <c r="CZ69" s="1263"/>
      <c r="DA69" s="1263"/>
      <c r="DB69" s="1263"/>
      <c r="DC69" s="1264"/>
    </row>
    <row r="70" spans="2:107" x14ac:dyDescent="0.15">
      <c r="B70" s="1247"/>
      <c r="H70" s="1289"/>
      <c r="I70" s="1289"/>
      <c r="J70" s="1290"/>
      <c r="K70" s="1290"/>
      <c r="L70" s="1291"/>
      <c r="M70" s="1290"/>
      <c r="N70" s="1291"/>
      <c r="AN70" s="1265"/>
      <c r="AO70" s="1265"/>
      <c r="AP70" s="1265"/>
      <c r="AZ70" s="1265"/>
      <c r="BA70" s="1265"/>
      <c r="BB70" s="1265"/>
      <c r="BL70" s="1265"/>
      <c r="BM70" s="1265"/>
      <c r="BN70" s="1265"/>
      <c r="BX70" s="1265"/>
      <c r="BY70" s="1265"/>
      <c r="BZ70" s="1265"/>
      <c r="CJ70" s="1265"/>
      <c r="CK70" s="1265"/>
      <c r="CL70" s="1265"/>
      <c r="CV70" s="1265"/>
      <c r="CW70" s="1265"/>
      <c r="CX70" s="1265"/>
    </row>
    <row r="71" spans="2:107" x14ac:dyDescent="0.15">
      <c r="B71" s="1247"/>
      <c r="G71" s="1292"/>
      <c r="I71" s="1293"/>
      <c r="J71" s="1290"/>
      <c r="K71" s="1290"/>
      <c r="L71" s="1291"/>
      <c r="M71" s="1290"/>
      <c r="N71" s="1291"/>
      <c r="AM71" s="1292"/>
      <c r="AN71" s="1241" t="s">
        <v>563</v>
      </c>
    </row>
    <row r="72" spans="2:107" x14ac:dyDescent="0.15">
      <c r="B72" s="1247"/>
      <c r="G72" s="1266"/>
      <c r="H72" s="1266"/>
      <c r="I72" s="1266"/>
      <c r="J72" s="1266"/>
      <c r="K72" s="1267"/>
      <c r="L72" s="1267"/>
      <c r="M72" s="1268"/>
      <c r="N72" s="1268"/>
      <c r="AN72" s="1269"/>
      <c r="AO72" s="1270"/>
      <c r="AP72" s="1270"/>
      <c r="AQ72" s="1270"/>
      <c r="AR72" s="1270"/>
      <c r="AS72" s="1270"/>
      <c r="AT72" s="1270"/>
      <c r="AU72" s="1270"/>
      <c r="AV72" s="1270"/>
      <c r="AW72" s="1270"/>
      <c r="AX72" s="1270"/>
      <c r="AY72" s="1270"/>
      <c r="AZ72" s="1270"/>
      <c r="BA72" s="1270"/>
      <c r="BB72" s="1270"/>
      <c r="BC72" s="1270"/>
      <c r="BD72" s="1270"/>
      <c r="BE72" s="1270"/>
      <c r="BF72" s="1270"/>
      <c r="BG72" s="1270"/>
      <c r="BH72" s="1270"/>
      <c r="BI72" s="1270"/>
      <c r="BJ72" s="1270"/>
      <c r="BK72" s="1270"/>
      <c r="BL72" s="1270"/>
      <c r="BM72" s="1270"/>
      <c r="BN72" s="1270"/>
      <c r="BO72" s="1271"/>
      <c r="BP72" s="1272" t="s">
        <v>522</v>
      </c>
      <c r="BQ72" s="1272"/>
      <c r="BR72" s="1272"/>
      <c r="BS72" s="1272"/>
      <c r="BT72" s="1272"/>
      <c r="BU72" s="1272"/>
      <c r="BV72" s="1272"/>
      <c r="BW72" s="1272"/>
      <c r="BX72" s="1272" t="s">
        <v>523</v>
      </c>
      <c r="BY72" s="1272"/>
      <c r="BZ72" s="1272"/>
      <c r="CA72" s="1272"/>
      <c r="CB72" s="1272"/>
      <c r="CC72" s="1272"/>
      <c r="CD72" s="1272"/>
      <c r="CE72" s="1272"/>
      <c r="CF72" s="1272" t="s">
        <v>524</v>
      </c>
      <c r="CG72" s="1272"/>
      <c r="CH72" s="1272"/>
      <c r="CI72" s="1272"/>
      <c r="CJ72" s="1272"/>
      <c r="CK72" s="1272"/>
      <c r="CL72" s="1272"/>
      <c r="CM72" s="1272"/>
      <c r="CN72" s="1272" t="s">
        <v>525</v>
      </c>
      <c r="CO72" s="1272"/>
      <c r="CP72" s="1272"/>
      <c r="CQ72" s="1272"/>
      <c r="CR72" s="1272"/>
      <c r="CS72" s="1272"/>
      <c r="CT72" s="1272"/>
      <c r="CU72" s="1272"/>
      <c r="CV72" s="1272" t="s">
        <v>526</v>
      </c>
      <c r="CW72" s="1272"/>
      <c r="CX72" s="1272"/>
      <c r="CY72" s="1272"/>
      <c r="CZ72" s="1272"/>
      <c r="DA72" s="1272"/>
      <c r="DB72" s="1272"/>
      <c r="DC72" s="1272"/>
    </row>
    <row r="73" spans="2:107" x14ac:dyDescent="0.15">
      <c r="B73" s="1247"/>
      <c r="G73" s="1273"/>
      <c r="H73" s="1273"/>
      <c r="I73" s="1273"/>
      <c r="J73" s="1273"/>
      <c r="K73" s="1294"/>
      <c r="L73" s="1294"/>
      <c r="M73" s="1294"/>
      <c r="N73" s="1294"/>
      <c r="AM73" s="1265"/>
      <c r="AN73" s="1276" t="s">
        <v>564</v>
      </c>
      <c r="AO73" s="1276"/>
      <c r="AP73" s="1276"/>
      <c r="AQ73" s="1276"/>
      <c r="AR73" s="1276"/>
      <c r="AS73" s="1276"/>
      <c r="AT73" s="1276"/>
      <c r="AU73" s="1276"/>
      <c r="AV73" s="1276"/>
      <c r="AW73" s="1276"/>
      <c r="AX73" s="1276"/>
      <c r="AY73" s="1276"/>
      <c r="AZ73" s="1276"/>
      <c r="BA73" s="1276"/>
      <c r="BB73" s="1276" t="s">
        <v>565</v>
      </c>
      <c r="BC73" s="1276"/>
      <c r="BD73" s="1276"/>
      <c r="BE73" s="1276"/>
      <c r="BF73" s="1276"/>
      <c r="BG73" s="1276"/>
      <c r="BH73" s="1276"/>
      <c r="BI73" s="1276"/>
      <c r="BJ73" s="1276"/>
      <c r="BK73" s="1276"/>
      <c r="BL73" s="1276"/>
      <c r="BM73" s="1276"/>
      <c r="BN73" s="1276"/>
      <c r="BO73" s="1276"/>
      <c r="BP73" s="1277"/>
      <c r="BQ73" s="1277"/>
      <c r="BR73" s="1277"/>
      <c r="BS73" s="1277"/>
      <c r="BT73" s="1277"/>
      <c r="BU73" s="1277"/>
      <c r="BV73" s="1277"/>
      <c r="BW73" s="1277"/>
      <c r="BX73" s="1277"/>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1247"/>
      <c r="G74" s="1273"/>
      <c r="H74" s="1273"/>
      <c r="I74" s="1273"/>
      <c r="J74" s="1273"/>
      <c r="K74" s="1294"/>
      <c r="L74" s="1294"/>
      <c r="M74" s="1294"/>
      <c r="N74" s="1294"/>
      <c r="AM74" s="1265"/>
      <c r="AN74" s="1276"/>
      <c r="AO74" s="1276"/>
      <c r="AP74" s="1276"/>
      <c r="AQ74" s="1276"/>
      <c r="AR74" s="1276"/>
      <c r="AS74" s="1276"/>
      <c r="AT74" s="1276"/>
      <c r="AU74" s="1276"/>
      <c r="AV74" s="1276"/>
      <c r="AW74" s="1276"/>
      <c r="AX74" s="1276"/>
      <c r="AY74" s="1276"/>
      <c r="AZ74" s="1276"/>
      <c r="BA74" s="1276"/>
      <c r="BB74" s="1276"/>
      <c r="BC74" s="1276"/>
      <c r="BD74" s="1276"/>
      <c r="BE74" s="1276"/>
      <c r="BF74" s="1276"/>
      <c r="BG74" s="1276"/>
      <c r="BH74" s="1276"/>
      <c r="BI74" s="1276"/>
      <c r="BJ74" s="1276"/>
      <c r="BK74" s="1276"/>
      <c r="BL74" s="1276"/>
      <c r="BM74" s="1276"/>
      <c r="BN74" s="1276"/>
      <c r="BO74" s="1276"/>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1247"/>
      <c r="G75" s="1273"/>
      <c r="H75" s="1273"/>
      <c r="I75" s="1266"/>
      <c r="J75" s="1266"/>
      <c r="K75" s="1275"/>
      <c r="L75" s="1275"/>
      <c r="M75" s="1275"/>
      <c r="N75" s="1275"/>
      <c r="AM75" s="1265"/>
      <c r="AN75" s="1276"/>
      <c r="AO75" s="1276"/>
      <c r="AP75" s="1276"/>
      <c r="AQ75" s="1276"/>
      <c r="AR75" s="1276"/>
      <c r="AS75" s="1276"/>
      <c r="AT75" s="1276"/>
      <c r="AU75" s="1276"/>
      <c r="AV75" s="1276"/>
      <c r="AW75" s="1276"/>
      <c r="AX75" s="1276"/>
      <c r="AY75" s="1276"/>
      <c r="AZ75" s="1276"/>
      <c r="BA75" s="1276"/>
      <c r="BB75" s="1276" t="s">
        <v>570</v>
      </c>
      <c r="BC75" s="1276"/>
      <c r="BD75" s="1276"/>
      <c r="BE75" s="1276"/>
      <c r="BF75" s="1276"/>
      <c r="BG75" s="1276"/>
      <c r="BH75" s="1276"/>
      <c r="BI75" s="1276"/>
      <c r="BJ75" s="1276"/>
      <c r="BK75" s="1276"/>
      <c r="BL75" s="1276"/>
      <c r="BM75" s="1276"/>
      <c r="BN75" s="1276"/>
      <c r="BO75" s="1276"/>
      <c r="BP75" s="1277">
        <v>8.6999999999999993</v>
      </c>
      <c r="BQ75" s="1277"/>
      <c r="BR75" s="1277"/>
      <c r="BS75" s="1277"/>
      <c r="BT75" s="1277"/>
      <c r="BU75" s="1277"/>
      <c r="BV75" s="1277"/>
      <c r="BW75" s="1277"/>
      <c r="BX75" s="1277">
        <v>8.5</v>
      </c>
      <c r="BY75" s="1277"/>
      <c r="BZ75" s="1277"/>
      <c r="CA75" s="1277"/>
      <c r="CB75" s="1277"/>
      <c r="CC75" s="1277"/>
      <c r="CD75" s="1277"/>
      <c r="CE75" s="1277"/>
      <c r="CF75" s="1277">
        <v>8.4</v>
      </c>
      <c r="CG75" s="1277"/>
      <c r="CH75" s="1277"/>
      <c r="CI75" s="1277"/>
      <c r="CJ75" s="1277"/>
      <c r="CK75" s="1277"/>
      <c r="CL75" s="1277"/>
      <c r="CM75" s="1277"/>
      <c r="CN75" s="1277">
        <v>9.1</v>
      </c>
      <c r="CO75" s="1277"/>
      <c r="CP75" s="1277"/>
      <c r="CQ75" s="1277"/>
      <c r="CR75" s="1277"/>
      <c r="CS75" s="1277"/>
      <c r="CT75" s="1277"/>
      <c r="CU75" s="1277"/>
      <c r="CV75" s="1277">
        <v>9.3000000000000007</v>
      </c>
      <c r="CW75" s="1277"/>
      <c r="CX75" s="1277"/>
      <c r="CY75" s="1277"/>
      <c r="CZ75" s="1277"/>
      <c r="DA75" s="1277"/>
      <c r="DB75" s="1277"/>
      <c r="DC75" s="1277"/>
    </row>
    <row r="76" spans="2:107" x14ac:dyDescent="0.15">
      <c r="B76" s="1247"/>
      <c r="G76" s="1273"/>
      <c r="H76" s="1273"/>
      <c r="I76" s="1266"/>
      <c r="J76" s="1266"/>
      <c r="K76" s="1275"/>
      <c r="L76" s="1275"/>
      <c r="M76" s="1275"/>
      <c r="N76" s="1275"/>
      <c r="AM76" s="1265"/>
      <c r="AN76" s="1276"/>
      <c r="AO76" s="1276"/>
      <c r="AP76" s="1276"/>
      <c r="AQ76" s="1276"/>
      <c r="AR76" s="1276"/>
      <c r="AS76" s="1276"/>
      <c r="AT76" s="1276"/>
      <c r="AU76" s="1276"/>
      <c r="AV76" s="1276"/>
      <c r="AW76" s="1276"/>
      <c r="AX76" s="1276"/>
      <c r="AY76" s="1276"/>
      <c r="AZ76" s="1276"/>
      <c r="BA76" s="1276"/>
      <c r="BB76" s="1276"/>
      <c r="BC76" s="1276"/>
      <c r="BD76" s="1276"/>
      <c r="BE76" s="1276"/>
      <c r="BF76" s="1276"/>
      <c r="BG76" s="1276"/>
      <c r="BH76" s="1276"/>
      <c r="BI76" s="1276"/>
      <c r="BJ76" s="1276"/>
      <c r="BK76" s="1276"/>
      <c r="BL76" s="1276"/>
      <c r="BM76" s="1276"/>
      <c r="BN76" s="1276"/>
      <c r="BO76" s="1276"/>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1247"/>
      <c r="G77" s="1266"/>
      <c r="H77" s="1266"/>
      <c r="I77" s="1266"/>
      <c r="J77" s="1266"/>
      <c r="K77" s="1294"/>
      <c r="L77" s="1294"/>
      <c r="M77" s="1294"/>
      <c r="N77" s="1294"/>
      <c r="AN77" s="1272" t="s">
        <v>567</v>
      </c>
      <c r="AO77" s="1272"/>
      <c r="AP77" s="1272"/>
      <c r="AQ77" s="1272"/>
      <c r="AR77" s="1272"/>
      <c r="AS77" s="1272"/>
      <c r="AT77" s="1272"/>
      <c r="AU77" s="1272"/>
      <c r="AV77" s="1272"/>
      <c r="AW77" s="1272"/>
      <c r="AX77" s="1272"/>
      <c r="AY77" s="1272"/>
      <c r="AZ77" s="1272"/>
      <c r="BA77" s="1272"/>
      <c r="BB77" s="1276" t="s">
        <v>565</v>
      </c>
      <c r="BC77" s="1276"/>
      <c r="BD77" s="1276"/>
      <c r="BE77" s="1276"/>
      <c r="BF77" s="1276"/>
      <c r="BG77" s="1276"/>
      <c r="BH77" s="1276"/>
      <c r="BI77" s="1276"/>
      <c r="BJ77" s="1276"/>
      <c r="BK77" s="1276"/>
      <c r="BL77" s="1276"/>
      <c r="BM77" s="1276"/>
      <c r="BN77" s="1276"/>
      <c r="BO77" s="1276"/>
      <c r="BP77" s="1277">
        <v>3.4</v>
      </c>
      <c r="BQ77" s="1277"/>
      <c r="BR77" s="1277"/>
      <c r="BS77" s="1277"/>
      <c r="BT77" s="1277"/>
      <c r="BU77" s="1277"/>
      <c r="BV77" s="1277"/>
      <c r="BW77" s="1277"/>
      <c r="BX77" s="1277">
        <v>0</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x14ac:dyDescent="0.15">
      <c r="B78" s="1247"/>
      <c r="G78" s="1266"/>
      <c r="H78" s="1266"/>
      <c r="I78" s="1266"/>
      <c r="J78" s="1266"/>
      <c r="K78" s="1294"/>
      <c r="L78" s="1294"/>
      <c r="M78" s="1294"/>
      <c r="N78" s="1294"/>
      <c r="AN78" s="1272"/>
      <c r="AO78" s="1272"/>
      <c r="AP78" s="1272"/>
      <c r="AQ78" s="1272"/>
      <c r="AR78" s="1272"/>
      <c r="AS78" s="1272"/>
      <c r="AT78" s="1272"/>
      <c r="AU78" s="1272"/>
      <c r="AV78" s="1272"/>
      <c r="AW78" s="1272"/>
      <c r="AX78" s="1272"/>
      <c r="AY78" s="1272"/>
      <c r="AZ78" s="1272"/>
      <c r="BA78" s="1272"/>
      <c r="BB78" s="1276"/>
      <c r="BC78" s="1276"/>
      <c r="BD78" s="1276"/>
      <c r="BE78" s="1276"/>
      <c r="BF78" s="1276"/>
      <c r="BG78" s="1276"/>
      <c r="BH78" s="1276"/>
      <c r="BI78" s="1276"/>
      <c r="BJ78" s="1276"/>
      <c r="BK78" s="1276"/>
      <c r="BL78" s="1276"/>
      <c r="BM78" s="1276"/>
      <c r="BN78" s="1276"/>
      <c r="BO78" s="1276"/>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1247"/>
      <c r="G79" s="1266"/>
      <c r="H79" s="1266"/>
      <c r="I79" s="1279"/>
      <c r="J79" s="1279"/>
      <c r="K79" s="1295"/>
      <c r="L79" s="1295"/>
      <c r="M79" s="1295"/>
      <c r="N79" s="1295"/>
      <c r="AN79" s="1272"/>
      <c r="AO79" s="1272"/>
      <c r="AP79" s="1272"/>
      <c r="AQ79" s="1272"/>
      <c r="AR79" s="1272"/>
      <c r="AS79" s="1272"/>
      <c r="AT79" s="1272"/>
      <c r="AU79" s="1272"/>
      <c r="AV79" s="1272"/>
      <c r="AW79" s="1272"/>
      <c r="AX79" s="1272"/>
      <c r="AY79" s="1272"/>
      <c r="AZ79" s="1272"/>
      <c r="BA79" s="1272"/>
      <c r="BB79" s="1276" t="s">
        <v>570</v>
      </c>
      <c r="BC79" s="1276"/>
      <c r="BD79" s="1276"/>
      <c r="BE79" s="1276"/>
      <c r="BF79" s="1276"/>
      <c r="BG79" s="1276"/>
      <c r="BH79" s="1276"/>
      <c r="BI79" s="1276"/>
      <c r="BJ79" s="1276"/>
      <c r="BK79" s="1276"/>
      <c r="BL79" s="1276"/>
      <c r="BM79" s="1276"/>
      <c r="BN79" s="1276"/>
      <c r="BO79" s="1276"/>
      <c r="BP79" s="1277">
        <v>8.8000000000000007</v>
      </c>
      <c r="BQ79" s="1277"/>
      <c r="BR79" s="1277"/>
      <c r="BS79" s="1277"/>
      <c r="BT79" s="1277"/>
      <c r="BU79" s="1277"/>
      <c r="BV79" s="1277"/>
      <c r="BW79" s="1277"/>
      <c r="BX79" s="1277">
        <v>8.3000000000000007</v>
      </c>
      <c r="BY79" s="1277"/>
      <c r="BZ79" s="1277"/>
      <c r="CA79" s="1277"/>
      <c r="CB79" s="1277"/>
      <c r="CC79" s="1277"/>
      <c r="CD79" s="1277"/>
      <c r="CE79" s="1277"/>
      <c r="CF79" s="1277">
        <v>8.1</v>
      </c>
      <c r="CG79" s="1277"/>
      <c r="CH79" s="1277"/>
      <c r="CI79" s="1277"/>
      <c r="CJ79" s="1277"/>
      <c r="CK79" s="1277"/>
      <c r="CL79" s="1277"/>
      <c r="CM79" s="1277"/>
      <c r="CN79" s="1277">
        <v>8.1999999999999993</v>
      </c>
      <c r="CO79" s="1277"/>
      <c r="CP79" s="1277"/>
      <c r="CQ79" s="1277"/>
      <c r="CR79" s="1277"/>
      <c r="CS79" s="1277"/>
      <c r="CT79" s="1277"/>
      <c r="CU79" s="1277"/>
      <c r="CV79" s="1277">
        <v>8.3000000000000007</v>
      </c>
      <c r="CW79" s="1277"/>
      <c r="CX79" s="1277"/>
      <c r="CY79" s="1277"/>
      <c r="CZ79" s="1277"/>
      <c r="DA79" s="1277"/>
      <c r="DB79" s="1277"/>
      <c r="DC79" s="1277"/>
    </row>
    <row r="80" spans="2:107" x14ac:dyDescent="0.15">
      <c r="B80" s="1247"/>
      <c r="G80" s="1266"/>
      <c r="H80" s="1266"/>
      <c r="I80" s="1279"/>
      <c r="J80" s="1279"/>
      <c r="K80" s="1295"/>
      <c r="L80" s="1295"/>
      <c r="M80" s="1295"/>
      <c r="N80" s="1295"/>
      <c r="AN80" s="1272"/>
      <c r="AO80" s="1272"/>
      <c r="AP80" s="1272"/>
      <c r="AQ80" s="1272"/>
      <c r="AR80" s="1272"/>
      <c r="AS80" s="1272"/>
      <c r="AT80" s="1272"/>
      <c r="AU80" s="1272"/>
      <c r="AV80" s="1272"/>
      <c r="AW80" s="1272"/>
      <c r="AX80" s="1272"/>
      <c r="AY80" s="1272"/>
      <c r="AZ80" s="1272"/>
      <c r="BA80" s="1272"/>
      <c r="BB80" s="1276"/>
      <c r="BC80" s="1276"/>
      <c r="BD80" s="1276"/>
      <c r="BE80" s="1276"/>
      <c r="BF80" s="1276"/>
      <c r="BG80" s="1276"/>
      <c r="BH80" s="1276"/>
      <c r="BI80" s="1276"/>
      <c r="BJ80" s="1276"/>
      <c r="BK80" s="1276"/>
      <c r="BL80" s="1276"/>
      <c r="BM80" s="1276"/>
      <c r="BN80" s="1276"/>
      <c r="BO80" s="1276"/>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1247"/>
    </row>
    <row r="82" spans="2:109" ht="17.25" x14ac:dyDescent="0.15">
      <c r="B82" s="1247"/>
      <c r="K82" s="1296"/>
      <c r="L82" s="1296"/>
      <c r="M82" s="1296"/>
      <c r="N82" s="1296"/>
      <c r="AQ82" s="1296"/>
      <c r="AR82" s="1296"/>
      <c r="AS82" s="1296"/>
      <c r="AT82" s="1296"/>
      <c r="BC82" s="1296"/>
      <c r="BD82" s="1296"/>
      <c r="BE82" s="1296"/>
      <c r="BF82" s="1296"/>
      <c r="BO82" s="1296"/>
      <c r="BP82" s="1296"/>
      <c r="BQ82" s="1296"/>
      <c r="BR82" s="1296"/>
      <c r="CA82" s="1296"/>
      <c r="CB82" s="1296"/>
      <c r="CC82" s="1296"/>
      <c r="CD82" s="1296"/>
      <c r="CM82" s="1296"/>
      <c r="CN82" s="1296"/>
      <c r="CO82" s="1296"/>
      <c r="CP82" s="1296"/>
      <c r="CY82" s="1296"/>
      <c r="CZ82" s="1296"/>
      <c r="DA82" s="1296"/>
      <c r="DB82" s="1296"/>
      <c r="DC82" s="1296"/>
    </row>
    <row r="83" spans="2:109" x14ac:dyDescent="0.15">
      <c r="B83" s="1249"/>
      <c r="C83" s="1250"/>
      <c r="D83" s="1250"/>
      <c r="E83" s="1250"/>
      <c r="F83" s="1250"/>
      <c r="G83" s="1250"/>
      <c r="H83" s="1250"/>
      <c r="I83" s="1250"/>
      <c r="J83" s="1250"/>
      <c r="K83" s="1250"/>
      <c r="L83" s="1250"/>
      <c r="M83" s="1250"/>
      <c r="N83" s="1250"/>
      <c r="O83" s="1250"/>
      <c r="P83" s="1250"/>
      <c r="Q83" s="1250"/>
      <c r="R83" s="1250"/>
      <c r="S83" s="1250"/>
      <c r="T83" s="1250"/>
      <c r="U83" s="1250"/>
      <c r="V83" s="1250"/>
      <c r="W83" s="1250"/>
      <c r="X83" s="1250"/>
      <c r="Y83" s="1250"/>
      <c r="Z83" s="1250"/>
      <c r="AA83" s="1250"/>
      <c r="AB83" s="1250"/>
      <c r="AC83" s="1250"/>
      <c r="AD83" s="1250"/>
      <c r="AE83" s="1250"/>
      <c r="AF83" s="1250"/>
      <c r="AG83" s="1250"/>
      <c r="AH83" s="1250"/>
      <c r="AI83" s="1250"/>
      <c r="AJ83" s="1250"/>
      <c r="AK83" s="1250"/>
      <c r="AL83" s="1250"/>
      <c r="AM83" s="1250"/>
      <c r="AN83" s="1250"/>
      <c r="AO83" s="1250"/>
      <c r="AP83" s="1250"/>
      <c r="AQ83" s="1250"/>
      <c r="AR83" s="1250"/>
      <c r="AS83" s="1250"/>
      <c r="AT83" s="1250"/>
      <c r="AU83" s="1250"/>
      <c r="AV83" s="1250"/>
      <c r="AW83" s="1250"/>
      <c r="AX83" s="1250"/>
      <c r="AY83" s="1250"/>
      <c r="AZ83" s="1250"/>
      <c r="BA83" s="1250"/>
      <c r="BB83" s="1250"/>
      <c r="BC83" s="1250"/>
      <c r="BD83" s="1250"/>
      <c r="BE83" s="1250"/>
      <c r="BF83" s="1250"/>
      <c r="BG83" s="1250"/>
      <c r="BH83" s="1250"/>
      <c r="BI83" s="1250"/>
      <c r="BJ83" s="1250"/>
      <c r="BK83" s="1250"/>
      <c r="BL83" s="1250"/>
      <c r="BM83" s="1250"/>
      <c r="BN83" s="1250"/>
      <c r="BO83" s="1250"/>
      <c r="BP83" s="1250"/>
      <c r="BQ83" s="1250"/>
      <c r="BR83" s="1250"/>
      <c r="BS83" s="1250"/>
      <c r="BT83" s="1250"/>
      <c r="BU83" s="1250"/>
      <c r="BV83" s="1250"/>
      <c r="BW83" s="1250"/>
      <c r="BX83" s="1250"/>
      <c r="BY83" s="1250"/>
      <c r="BZ83" s="1250"/>
      <c r="CA83" s="1250"/>
      <c r="CB83" s="1250"/>
      <c r="CC83" s="1250"/>
      <c r="CD83" s="1250"/>
      <c r="CE83" s="1250"/>
      <c r="CF83" s="1250"/>
      <c r="CG83" s="1250"/>
      <c r="CH83" s="1250"/>
      <c r="CI83" s="1250"/>
      <c r="CJ83" s="1250"/>
      <c r="CK83" s="1250"/>
      <c r="CL83" s="1250"/>
      <c r="CM83" s="1250"/>
      <c r="CN83" s="1250"/>
      <c r="CO83" s="1250"/>
      <c r="CP83" s="1250"/>
      <c r="CQ83" s="1250"/>
      <c r="CR83" s="1250"/>
      <c r="CS83" s="1250"/>
      <c r="CT83" s="1250"/>
      <c r="CU83" s="1250"/>
      <c r="CV83" s="1250"/>
      <c r="CW83" s="1250"/>
      <c r="CX83" s="1250"/>
      <c r="CY83" s="1250"/>
      <c r="CZ83" s="1250"/>
      <c r="DA83" s="1250"/>
      <c r="DB83" s="1250"/>
      <c r="DC83" s="1250"/>
      <c r="DD83" s="1251"/>
    </row>
    <row r="84" spans="2:109" x14ac:dyDescent="0.15">
      <c r="DD84" s="1241"/>
      <c r="DE84" s="1241"/>
    </row>
    <row r="85" spans="2:109" x14ac:dyDescent="0.15">
      <c r="DD85" s="1241"/>
      <c r="DE85" s="1241"/>
    </row>
  </sheetData>
  <sheetProtection algorithmName="SHA-512" hashValue="w8zHzBvaf3nFmwPbBVdehxANrxUO3WRd8Zh5C2WuMKpLclKL6r6oUWixlyYWQKQH0WaLFa20a9NDRT7aLLl68g==" saltValue="Bpfb7HfOPZBF1RyyvXVub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98C0-06BB-45D3-AA48-9C6E7F43C489}">
  <sheetPr>
    <pageSetUpPr fitToPage="1"/>
  </sheetPr>
  <dimension ref="A1:DR125"/>
  <sheetViews>
    <sheetView showGridLines="0" topLeftCell="A77" zoomScale="85" zoomScaleNormal="85" zoomScaleSheetLayoutView="70" workbookViewId="0">
      <selection activeCell="C118" sqref="C11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472</v>
      </c>
    </row>
  </sheetData>
  <sheetProtection algorithmName="SHA-512" hashValue="WoVFhRTaq8bZSIviPM7AvRPK8uW5KU9s1kXfFD8rYcAdOIKR8TYgFzCWMxSt+N1EIM5YJdcthcC2sso/KpgKBA==" saltValue="YFDb8H5PGhHTNhddyn/RZ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17EC-DC98-439D-BE9E-59A42DDDDDCE}">
  <sheetPr>
    <pageSetUpPr fitToPage="1"/>
  </sheetPr>
  <dimension ref="A1:DR125"/>
  <sheetViews>
    <sheetView showGridLines="0" tabSelected="1"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472</v>
      </c>
    </row>
  </sheetData>
  <sheetProtection algorithmName="SHA-512" hashValue="vNJMa/62J15UfHe2Gg6fK7JAYGjwz5LazTaQv6Ulo7zDgRLy3JH3J63fT1FogQwXiwybIMo1Rni5a2Nzzzi3EA==" saltValue="qEKFYg7vyRva+OKC34Cfr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521</v>
      </c>
      <c r="G2" s="139"/>
      <c r="H2" s="140"/>
    </row>
    <row r="3" spans="1:8" x14ac:dyDescent="0.15">
      <c r="A3" s="136" t="s">
        <v>514</v>
      </c>
      <c r="B3" s="141"/>
      <c r="C3" s="142"/>
      <c r="D3" s="143">
        <v>297767</v>
      </c>
      <c r="E3" s="144"/>
      <c r="F3" s="145">
        <v>125391</v>
      </c>
      <c r="G3" s="146"/>
      <c r="H3" s="147"/>
    </row>
    <row r="4" spans="1:8" x14ac:dyDescent="0.15">
      <c r="A4" s="148"/>
      <c r="B4" s="149"/>
      <c r="C4" s="150"/>
      <c r="D4" s="151">
        <v>67617</v>
      </c>
      <c r="E4" s="152"/>
      <c r="F4" s="153">
        <v>68516</v>
      </c>
      <c r="G4" s="154"/>
      <c r="H4" s="155"/>
    </row>
    <row r="5" spans="1:8" x14ac:dyDescent="0.15">
      <c r="A5" s="136" t="s">
        <v>516</v>
      </c>
      <c r="B5" s="141"/>
      <c r="C5" s="142"/>
      <c r="D5" s="143">
        <v>343962</v>
      </c>
      <c r="E5" s="144"/>
      <c r="F5" s="145">
        <v>138402</v>
      </c>
      <c r="G5" s="146"/>
      <c r="H5" s="147"/>
    </row>
    <row r="6" spans="1:8" x14ac:dyDescent="0.15">
      <c r="A6" s="148"/>
      <c r="B6" s="149"/>
      <c r="C6" s="150"/>
      <c r="D6" s="151">
        <v>113657</v>
      </c>
      <c r="E6" s="152"/>
      <c r="F6" s="153">
        <v>70652</v>
      </c>
      <c r="G6" s="154"/>
      <c r="H6" s="155"/>
    </row>
    <row r="7" spans="1:8" x14ac:dyDescent="0.15">
      <c r="A7" s="136" t="s">
        <v>517</v>
      </c>
      <c r="B7" s="141"/>
      <c r="C7" s="142"/>
      <c r="D7" s="143">
        <v>261025</v>
      </c>
      <c r="E7" s="144"/>
      <c r="F7" s="145">
        <v>146367</v>
      </c>
      <c r="G7" s="146"/>
      <c r="H7" s="147"/>
    </row>
    <row r="8" spans="1:8" x14ac:dyDescent="0.15">
      <c r="A8" s="148"/>
      <c r="B8" s="149"/>
      <c r="C8" s="150"/>
      <c r="D8" s="151">
        <v>170031</v>
      </c>
      <c r="E8" s="152"/>
      <c r="F8" s="153">
        <v>79441</v>
      </c>
      <c r="G8" s="154"/>
      <c r="H8" s="155"/>
    </row>
    <row r="9" spans="1:8" x14ac:dyDescent="0.15">
      <c r="A9" s="136" t="s">
        <v>518</v>
      </c>
      <c r="B9" s="141"/>
      <c r="C9" s="142"/>
      <c r="D9" s="143">
        <v>352771</v>
      </c>
      <c r="E9" s="144"/>
      <c r="F9" s="145">
        <v>165181</v>
      </c>
      <c r="G9" s="146"/>
      <c r="H9" s="147"/>
    </row>
    <row r="10" spans="1:8" x14ac:dyDescent="0.15">
      <c r="A10" s="148"/>
      <c r="B10" s="149"/>
      <c r="C10" s="150"/>
      <c r="D10" s="151">
        <v>275481</v>
      </c>
      <c r="E10" s="152"/>
      <c r="F10" s="153">
        <v>82246</v>
      </c>
      <c r="G10" s="154"/>
      <c r="H10" s="155"/>
    </row>
    <row r="11" spans="1:8" x14ac:dyDescent="0.15">
      <c r="A11" s="136" t="s">
        <v>519</v>
      </c>
      <c r="B11" s="141"/>
      <c r="C11" s="142"/>
      <c r="D11" s="143">
        <v>204141</v>
      </c>
      <c r="E11" s="144"/>
      <c r="F11" s="145">
        <v>166234</v>
      </c>
      <c r="G11" s="146"/>
      <c r="H11" s="147"/>
    </row>
    <row r="12" spans="1:8" x14ac:dyDescent="0.15">
      <c r="A12" s="148"/>
      <c r="B12" s="149"/>
      <c r="C12" s="156"/>
      <c r="D12" s="151">
        <v>81020</v>
      </c>
      <c r="E12" s="152"/>
      <c r="F12" s="153">
        <v>89789</v>
      </c>
      <c r="G12" s="154"/>
      <c r="H12" s="155"/>
    </row>
    <row r="13" spans="1:8" x14ac:dyDescent="0.15">
      <c r="A13" s="136"/>
      <c r="B13" s="141"/>
      <c r="C13" s="157"/>
      <c r="D13" s="158">
        <v>291933</v>
      </c>
      <c r="E13" s="159"/>
      <c r="F13" s="160">
        <v>148315</v>
      </c>
      <c r="G13" s="161"/>
      <c r="H13" s="147"/>
    </row>
    <row r="14" spans="1:8" x14ac:dyDescent="0.15">
      <c r="A14" s="148"/>
      <c r="B14" s="149"/>
      <c r="C14" s="150"/>
      <c r="D14" s="151">
        <v>141561</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3.87</v>
      </c>
      <c r="C19" s="162">
        <f>ROUND(VALUE(SUBSTITUTE(実質収支比率等に係る経年分析!G$48,"▲","-")),2)</f>
        <v>2.0299999999999998</v>
      </c>
      <c r="D19" s="162">
        <f>ROUND(VALUE(SUBSTITUTE(実質収支比率等に係る経年分析!H$48,"▲","-")),2)</f>
        <v>7.48</v>
      </c>
      <c r="E19" s="162">
        <f>ROUND(VALUE(SUBSTITUTE(実質収支比率等に係る経年分析!I$48,"▲","-")),2)</f>
        <v>1.22</v>
      </c>
      <c r="F19" s="162">
        <f>ROUND(VALUE(SUBSTITUTE(実質収支比率等に係る経年分析!J$48,"▲","-")),2)</f>
        <v>5.74</v>
      </c>
    </row>
    <row r="20" spans="1:11" x14ac:dyDescent="0.15">
      <c r="A20" s="162" t="s">
        <v>53</v>
      </c>
      <c r="B20" s="162">
        <f>ROUND(VALUE(SUBSTITUTE(実質収支比率等に係る経年分析!F$47,"▲","-")),2)</f>
        <v>32.44</v>
      </c>
      <c r="C20" s="162">
        <f>ROUND(VALUE(SUBSTITUTE(実質収支比率等に係る経年分析!G$47,"▲","-")),2)</f>
        <v>35.92</v>
      </c>
      <c r="D20" s="162">
        <f>ROUND(VALUE(SUBSTITUTE(実質収支比率等に係る経年分析!H$47,"▲","-")),2)</f>
        <v>36.97</v>
      </c>
      <c r="E20" s="162">
        <f>ROUND(VALUE(SUBSTITUTE(実質収支比率等に係る経年分析!I$47,"▲","-")),2)</f>
        <v>31.53</v>
      </c>
      <c r="F20" s="162">
        <f>ROUND(VALUE(SUBSTITUTE(実質収支比率等に係る経年分析!J$47,"▲","-")),2)</f>
        <v>24.38</v>
      </c>
    </row>
    <row r="21" spans="1:11" x14ac:dyDescent="0.15">
      <c r="A21" s="162" t="s">
        <v>54</v>
      </c>
      <c r="B21" s="162">
        <f>IF(ISNUMBER(VALUE(SUBSTITUTE(実質収支比率等に係る経年分析!F$49,"▲","-"))),ROUND(VALUE(SUBSTITUTE(実質収支比率等に係る経年分析!F$49,"▲","-")),2),NA())</f>
        <v>4.9000000000000004</v>
      </c>
      <c r="C21" s="162">
        <f>IF(ISNUMBER(VALUE(SUBSTITUTE(実質収支比率等に係る経年分析!G$49,"▲","-"))),ROUND(VALUE(SUBSTITUTE(実質収支比率等に係る経年分析!G$49,"▲","-")),2),NA())</f>
        <v>4.8600000000000003</v>
      </c>
      <c r="D21" s="162">
        <f>IF(ISNUMBER(VALUE(SUBSTITUTE(実質収支比率等に係る経年分析!H$49,"▲","-"))),ROUND(VALUE(SUBSTITUTE(実質収支比率等に係る経年分析!H$49,"▲","-")),2),NA())</f>
        <v>5.61</v>
      </c>
      <c r="E21" s="162">
        <f>IF(ISNUMBER(VALUE(SUBSTITUTE(実質収支比率等に係る経年分析!I$49,"▲","-"))),ROUND(VALUE(SUBSTITUTE(実質収支比率等に係る経年分析!I$49,"▲","-")),2),NA())</f>
        <v>-10.91</v>
      </c>
      <c r="F21" s="162">
        <f>IF(ISNUMBER(VALUE(SUBSTITUTE(実質収支比率等に係る経年分析!J$49,"▲","-"))),ROUND(VALUE(SUBSTITUTE(実質収支比率等に係る経年分析!J$49,"▲","-")),2),NA())</f>
        <v>-1.04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0.24</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f>IF(ROUND(VALUE(SUBSTITUTE(連結実質赤字比率に係る赤字・黒字の構成分析!I$42,"▲", "-")), 2) &lt; 0, ABS(ROUND(VALUE(SUBSTITUTE(連結実質赤字比率に係る赤字・黒字の構成分析!I$42,"▲", "-")), 2)), NA())</f>
        <v>0.21</v>
      </c>
      <c r="I28" s="163" t="e">
        <f>IF(ROUND(VALUE(SUBSTITUTE(連結実質赤字比率に係る赤字・黒字の構成分析!I$42,"▲", "-")), 2) &gt;= 0, ABS(ROUND(VALUE(SUBSTITUTE(連結実質赤字比率に係る赤字・黒字の構成分析!I$42,"▲", "-")), 2)), NA())</f>
        <v>#N/A</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0.83</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2.95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3.87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2.02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7.48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5.73</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14.32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14.44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16.559999999999999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269</v>
      </c>
      <c r="E42" s="164"/>
      <c r="F42" s="164"/>
      <c r="G42" s="164">
        <f>'実質公債費比率（分子）の構造'!L$52</f>
        <v>243</v>
      </c>
      <c r="H42" s="164"/>
      <c r="I42" s="164"/>
      <c r="J42" s="164">
        <f>'実質公債費比率（分子）の構造'!M$52</f>
        <v>227</v>
      </c>
      <c r="K42" s="164"/>
      <c r="L42" s="164"/>
      <c r="M42" s="164">
        <f>'実質公債費比率（分子）の構造'!N$52</f>
        <v>215</v>
      </c>
      <c r="N42" s="164"/>
      <c r="O42" s="164"/>
      <c r="P42" s="164">
        <f>'実質公債費比率（分子）の構造'!O$52</f>
        <v>229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15">
      <c r="A44" s="164" t="s">
        <v>62</v>
      </c>
      <c r="B44" s="164">
        <f>'実質公債費比率（分子）の構造'!K$50</f>
        <v>35</v>
      </c>
      <c r="C44" s="164"/>
      <c r="D44" s="164"/>
      <c r="E44" s="164">
        <f>'実質公債費比率（分子）の構造'!L$50</f>
        <v>35</v>
      </c>
      <c r="F44" s="164"/>
      <c r="G44" s="164"/>
      <c r="H44" s="164">
        <f>'実質公債費比率（分子）の構造'!M$50</f>
        <v>35</v>
      </c>
      <c r="I44" s="164"/>
      <c r="J44" s="164"/>
      <c r="K44" s="164">
        <f>'実質公債費比率（分子）の構造'!N$50</f>
        <v>35</v>
      </c>
      <c r="L44" s="164"/>
      <c r="M44" s="164"/>
      <c r="N44" s="164">
        <f>'実質公債費比率（分子）の構造'!O$50</f>
        <v>35</v>
      </c>
      <c r="O44" s="164"/>
      <c r="P44" s="164"/>
    </row>
    <row r="45" spans="1:16" x14ac:dyDescent="0.15">
      <c r="A45" s="164" t="s">
        <v>63</v>
      </c>
      <c r="B45" s="164">
        <f>'実質公債費比率（分子）の構造'!K$49</f>
        <v>24</v>
      </c>
      <c r="C45" s="164"/>
      <c r="D45" s="164"/>
      <c r="E45" s="164">
        <f>'実質公債費比率（分子）の構造'!L$49</f>
        <v>26</v>
      </c>
      <c r="F45" s="164"/>
      <c r="G45" s="164"/>
      <c r="H45" s="164">
        <f>'実質公債費比率（分子）の構造'!M$49</f>
        <v>35</v>
      </c>
      <c r="I45" s="164"/>
      <c r="J45" s="164"/>
      <c r="K45" s="164">
        <f>'実質公債費比率（分子）の構造'!N$49</f>
        <v>45</v>
      </c>
      <c r="L45" s="164"/>
      <c r="M45" s="164"/>
      <c r="N45" s="164">
        <f>'実質公債費比率（分子）の構造'!O$49</f>
        <v>46</v>
      </c>
      <c r="O45" s="164"/>
      <c r="P45" s="164"/>
    </row>
    <row r="46" spans="1:16" x14ac:dyDescent="0.15">
      <c r="A46" s="164" t="s">
        <v>64</v>
      </c>
      <c r="B46" s="164">
        <f>'実質公債費比率（分子）の構造'!K$48</f>
        <v>59</v>
      </c>
      <c r="C46" s="164"/>
      <c r="D46" s="164"/>
      <c r="E46" s="164">
        <f>'実質公債費比率（分子）の構造'!L$48</f>
        <v>65</v>
      </c>
      <c r="F46" s="164"/>
      <c r="G46" s="164"/>
      <c r="H46" s="164">
        <f>'実質公債費比率（分子）の構造'!M$48</f>
        <v>64</v>
      </c>
      <c r="I46" s="164"/>
      <c r="J46" s="164"/>
      <c r="K46" s="164">
        <f>'実質公債費比率（分子）の構造'!N$48</f>
        <v>39</v>
      </c>
      <c r="L46" s="164"/>
      <c r="M46" s="164"/>
      <c r="N46" s="164">
        <f>'実質公債費比率（分子）の構造'!O$48</f>
        <v>39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330</v>
      </c>
      <c r="C49" s="164"/>
      <c r="D49" s="164"/>
      <c r="E49" s="164">
        <f>'実質公債費比率（分子）の構造'!L$45</f>
        <v>310</v>
      </c>
      <c r="F49" s="164"/>
      <c r="G49" s="164"/>
      <c r="H49" s="164">
        <f>'実質公債費比率（分子）の構造'!M$45</f>
        <v>299</v>
      </c>
      <c r="I49" s="164"/>
      <c r="J49" s="164"/>
      <c r="K49" s="164">
        <f>'実質公債費比率（分子）の構造'!N$45</f>
        <v>342</v>
      </c>
      <c r="L49" s="164"/>
      <c r="M49" s="164"/>
      <c r="N49" s="164">
        <f>'実質公債費比率（分子）の構造'!O$45</f>
        <v>326</v>
      </c>
      <c r="O49" s="164"/>
      <c r="P49" s="164"/>
    </row>
    <row r="50" spans="1:16" x14ac:dyDescent="0.15">
      <c r="A50" s="164" t="s">
        <v>67</v>
      </c>
      <c r="B50" s="164" t="e">
        <f>NA()</f>
        <v>#N/A</v>
      </c>
      <c r="C50" s="164">
        <f>IF(ISNUMBER('実質公債費比率（分子）の構造'!K$53),'実質公債費比率（分子）の構造'!K$53,NA())</f>
        <v>179</v>
      </c>
      <c r="D50" s="164" t="e">
        <f>NA()</f>
        <v>#N/A</v>
      </c>
      <c r="E50" s="164" t="e">
        <f>NA()</f>
        <v>#N/A</v>
      </c>
      <c r="F50" s="164">
        <f>IF(ISNUMBER('実質公債費比率（分子）の構造'!L$53),'実質公債費比率（分子）の構造'!L$53,NA())</f>
        <v>193</v>
      </c>
      <c r="G50" s="164" t="e">
        <f>NA()</f>
        <v>#N/A</v>
      </c>
      <c r="H50" s="164" t="e">
        <f>NA()</f>
        <v>#N/A</v>
      </c>
      <c r="I50" s="164">
        <f>IF(ISNUMBER('実質公債費比率（分子）の構造'!M$53),'実質公債費比率（分子）の構造'!M$53,NA())</f>
        <v>206</v>
      </c>
      <c r="J50" s="164" t="e">
        <f>NA()</f>
        <v>#N/A</v>
      </c>
      <c r="K50" s="164" t="e">
        <f>NA()</f>
        <v>#N/A</v>
      </c>
      <c r="L50" s="164">
        <f>IF(ISNUMBER('実質公債費比率（分子）の構造'!N$53),'実質公債費比率（分子）の構造'!N$53,NA())</f>
        <v>246</v>
      </c>
      <c r="M50" s="164" t="e">
        <f>NA()</f>
        <v>#N/A</v>
      </c>
      <c r="N50" s="164" t="e">
        <f>NA()</f>
        <v>#N/A</v>
      </c>
      <c r="O50" s="164">
        <f>IF(ISNUMBER('実質公債費比率（分子）の構造'!O$53),'実質公債費比率（分子）の構造'!O$53,NA())</f>
        <v>217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2487</v>
      </c>
      <c r="E56" s="163"/>
      <c r="F56" s="163"/>
      <c r="G56" s="163">
        <f>'将来負担比率（分子）の構造'!J$52</f>
        <v>2393</v>
      </c>
      <c r="H56" s="163"/>
      <c r="I56" s="163"/>
      <c r="J56" s="163">
        <f>'将来負担比率（分子）の構造'!K$52</f>
        <v>2231</v>
      </c>
      <c r="K56" s="163"/>
      <c r="L56" s="163"/>
      <c r="M56" s="163">
        <f>'将来負担比率（分子）の構造'!L$52</f>
        <v>2297</v>
      </c>
      <c r="N56" s="163"/>
      <c r="O56" s="163"/>
      <c r="P56" s="163">
        <f>'将来負担比率（分子）の構造'!M$52</f>
        <v>2273</v>
      </c>
    </row>
    <row r="57" spans="1:16" x14ac:dyDescent="0.15">
      <c r="A57" s="163" t="s">
        <v>42</v>
      </c>
      <c r="B57" s="163"/>
      <c r="C57" s="163"/>
      <c r="D57" s="163">
        <f>'将来負担比率（分子）の構造'!I$51</f>
        <v>32</v>
      </c>
      <c r="E57" s="163"/>
      <c r="F57" s="163"/>
      <c r="G57" s="163">
        <f>'将来負担比率（分子）の構造'!J$51</f>
        <v>30</v>
      </c>
      <c r="H57" s="163"/>
      <c r="I57" s="163"/>
      <c r="J57" s="163">
        <f>'将来負担比率（分子）の構造'!K$51</f>
        <v>27</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2683</v>
      </c>
      <c r="E58" s="163"/>
      <c r="F58" s="163"/>
      <c r="G58" s="163">
        <f>'将来負担比率（分子）の構造'!J$50</f>
        <v>3392</v>
      </c>
      <c r="H58" s="163"/>
      <c r="I58" s="163"/>
      <c r="J58" s="163">
        <f>'将来負担比率（分子）の構造'!K$50</f>
        <v>3323</v>
      </c>
      <c r="K58" s="163"/>
      <c r="L58" s="163"/>
      <c r="M58" s="163">
        <f>'将来負担比率（分子）の構造'!L$50</f>
        <v>3160</v>
      </c>
      <c r="N58" s="163"/>
      <c r="O58" s="163"/>
      <c r="P58" s="163">
        <f>'将来負担比率（分子）の構造'!M$50</f>
        <v>2871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49</v>
      </c>
      <c r="C62" s="163"/>
      <c r="D62" s="163"/>
      <c r="E62" s="163" t="str">
        <f>'将来負担比率（分子）の構造'!J$45</f>
        <v>-</v>
      </c>
      <c r="F62" s="163"/>
      <c r="G62" s="163"/>
      <c r="H62" s="163" t="str">
        <f>'将来負担比率（分子）の構造'!K$45</f>
        <v>-</v>
      </c>
      <c r="I62" s="163"/>
      <c r="J62" s="163"/>
      <c r="K62" s="163">
        <f>'将来負担比率（分子）の構造'!L$45</f>
        <v>65</v>
      </c>
      <c r="L62" s="163"/>
      <c r="M62" s="163"/>
      <c r="N62" s="163" t="str">
        <f>'将来負担比率（分子）の構造'!M$45</f>
        <v>-</v>
      </c>
      <c r="O62" s="163"/>
      <c r="P62" s="163"/>
    </row>
    <row r="63" spans="1:16" x14ac:dyDescent="0.15">
      <c r="A63" s="163" t="s">
        <v>34</v>
      </c>
      <c r="B63" s="163">
        <f>'将来負担比率（分子）の構造'!I$44</f>
        <v>663</v>
      </c>
      <c r="C63" s="163"/>
      <c r="D63" s="163"/>
      <c r="E63" s="163">
        <f>'将来負担比率（分子）の構造'!J$44</f>
        <v>649</v>
      </c>
      <c r="F63" s="163"/>
      <c r="G63" s="163"/>
      <c r="H63" s="163">
        <f>'将来負担比率（分子）の構造'!K$44</f>
        <v>601</v>
      </c>
      <c r="I63" s="163"/>
      <c r="J63" s="163"/>
      <c r="K63" s="163">
        <f>'将来負担比率（分子）の構造'!L$44</f>
        <v>545</v>
      </c>
      <c r="L63" s="163"/>
      <c r="M63" s="163"/>
      <c r="N63" s="163">
        <f>'将来負担比率（分子）の構造'!M$44</f>
        <v>653</v>
      </c>
      <c r="O63" s="163"/>
      <c r="P63" s="163"/>
    </row>
    <row r="64" spans="1:16" x14ac:dyDescent="0.15">
      <c r="A64" s="163" t="s">
        <v>33</v>
      </c>
      <c r="B64" s="163">
        <f>'将来負担比率（分子）の構造'!I$43</f>
        <v>342</v>
      </c>
      <c r="C64" s="163"/>
      <c r="D64" s="163"/>
      <c r="E64" s="163">
        <f>'将来負担比率（分子）の構造'!J$43</f>
        <v>370</v>
      </c>
      <c r="F64" s="163"/>
      <c r="G64" s="163"/>
      <c r="H64" s="163">
        <f>'将来負担比率（分子）の構造'!K$43</f>
        <v>402</v>
      </c>
      <c r="I64" s="163"/>
      <c r="J64" s="163"/>
      <c r="K64" s="163">
        <f>'将来負担比率（分子）の構造'!L$43</f>
        <v>443</v>
      </c>
      <c r="L64" s="163"/>
      <c r="M64" s="163"/>
      <c r="N64" s="163">
        <f>'将来負担比率（分子）の構造'!M$43</f>
        <v>452</v>
      </c>
      <c r="O64" s="163"/>
      <c r="P64" s="163"/>
    </row>
    <row r="65" spans="1:16" x14ac:dyDescent="0.15">
      <c r="A65" s="163" t="s">
        <v>32</v>
      </c>
      <c r="B65" s="163">
        <f>'将来負担比率（分子）の構造'!I$42</f>
        <v>288</v>
      </c>
      <c r="C65" s="163"/>
      <c r="D65" s="163"/>
      <c r="E65" s="163">
        <f>'将来負担比率（分子）の構造'!J$42</f>
        <v>253</v>
      </c>
      <c r="F65" s="163"/>
      <c r="G65" s="163"/>
      <c r="H65" s="163">
        <f>'将来負担比率（分子）の構造'!K$42</f>
        <v>218</v>
      </c>
      <c r="I65" s="163"/>
      <c r="J65" s="163"/>
      <c r="K65" s="163">
        <f>'将来負担比率（分子）の構造'!L$42</f>
        <v>182</v>
      </c>
      <c r="L65" s="163"/>
      <c r="M65" s="163"/>
      <c r="N65" s="163">
        <f>'将来負担比率（分子）の構造'!M$42</f>
        <v>147</v>
      </c>
      <c r="O65" s="163"/>
      <c r="P65" s="163"/>
    </row>
    <row r="66" spans="1:16" x14ac:dyDescent="0.15">
      <c r="A66" s="163" t="s">
        <v>31</v>
      </c>
      <c r="B66" s="163">
        <f>'将来負担比率（分子）の構造'!I$41</f>
        <v>3031</v>
      </c>
      <c r="C66" s="163"/>
      <c r="D66" s="163"/>
      <c r="E66" s="163">
        <f>'将来負担比率（分子）の構造'!J$41</f>
        <v>3368</v>
      </c>
      <c r="F66" s="163"/>
      <c r="G66" s="163"/>
      <c r="H66" s="163">
        <f>'将来負担比率（分子）の構造'!K$41</f>
        <v>3217</v>
      </c>
      <c r="I66" s="163"/>
      <c r="J66" s="163"/>
      <c r="K66" s="163">
        <f>'将来負担比率（分子）の構造'!L$41</f>
        <v>3154</v>
      </c>
      <c r="L66" s="163"/>
      <c r="M66" s="163"/>
      <c r="N66" s="163">
        <f>'将来負担比率（分子）の構造'!M$41</f>
        <v>3130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927</v>
      </c>
      <c r="C72" s="167">
        <f>基金残高に係る経年分析!G55</f>
        <v>805</v>
      </c>
      <c r="D72" s="167">
        <f>基金残高に係る経年分析!H55</f>
        <v>654</v>
      </c>
    </row>
    <row r="73" spans="1:16" x14ac:dyDescent="0.15">
      <c r="A73" s="166" t="s">
        <v>74</v>
      </c>
      <c r="B73" s="167">
        <f>基金残高に係る経年分析!F56</f>
        <v>189</v>
      </c>
      <c r="C73" s="167">
        <f>基金残高に係る経年分析!G56</f>
        <v>179</v>
      </c>
      <c r="D73" s="167">
        <f>基金残高に係る経年分析!H56</f>
        <v>141</v>
      </c>
    </row>
    <row r="74" spans="1:16" x14ac:dyDescent="0.15">
      <c r="A74" s="166" t="s">
        <v>75</v>
      </c>
      <c r="B74" s="167">
        <f>基金残高に係る経年分析!F57</f>
        <v>3198</v>
      </c>
      <c r="C74" s="167">
        <f>基金残高に係る経年分析!G57</f>
        <v>2322</v>
      </c>
      <c r="D74" s="167">
        <f>基金残高に係る経年分析!H57</f>
        <v>2361</v>
      </c>
    </row>
  </sheetData>
  <sheetProtection algorithmName="SHA-512" hashValue="C25f1/7I0LzqNLXqtbbypi2dhLef09Zx2+HbowLohncHsnjNuxipHxe0ntJ07ZlLwvokJnHQmjn1WQVTplaOqA==" saltValue="IO81O+2WpMVMII2y3E5g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2026-03-14T07:39:05Z</cp:lastPrinted>
  <dcterms:created xsi:type="dcterms:W3CDTF">2026-02-23T10:08:29Z</dcterms:created>
  <dcterms:modified xsi:type="dcterms:W3CDTF">2026-09-10T06:06:02Z</dcterms:modified>
  <cp:category/>
</cp:coreProperties>
</file>